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17235" windowHeight="7695"/>
  </bookViews>
  <sheets>
    <sheet name="Додаток 2 ПЗ 1 кв 2017 " sheetId="4" r:id="rId1"/>
  </sheets>
  <definedNames>
    <definedName name="_xlnm.Print_Titles" localSheetId="0">'Додаток 2 ПЗ 1 кв 2017 '!$7:$10</definedName>
    <definedName name="_xlnm.Print_Area" localSheetId="0">'Додаток 2 ПЗ 1 кв 2017 '!$A$1:$V$64</definedName>
  </definedNames>
  <calcPr calcId="124519"/>
</workbook>
</file>

<file path=xl/calcChain.xml><?xml version="1.0" encoding="utf-8"?>
<calcChain xmlns="http://schemas.openxmlformats.org/spreadsheetml/2006/main">
  <c r="B27" i="4"/>
  <c r="G27"/>
  <c r="L27"/>
  <c r="B25" l="1"/>
  <c r="G25"/>
  <c r="L25"/>
  <c r="L24" l="1"/>
  <c r="G24"/>
  <c r="B22"/>
  <c r="G22"/>
  <c r="L22"/>
  <c r="L14"/>
  <c r="L12"/>
  <c r="G12"/>
  <c r="B12"/>
  <c r="P32" l="1"/>
  <c r="L32"/>
  <c r="K32"/>
  <c r="F32"/>
  <c r="U32" l="1"/>
  <c r="U27"/>
  <c r="Q27"/>
  <c r="U25"/>
  <c r="Q25"/>
  <c r="U24"/>
  <c r="B24"/>
  <c r="Q24" s="1"/>
  <c r="U22"/>
  <c r="G32"/>
  <c r="B32" l="1"/>
  <c r="Q32" s="1"/>
  <c r="Q22"/>
  <c r="P17"/>
  <c r="P61" s="1"/>
  <c r="O17"/>
  <c r="O61" s="1"/>
  <c r="K17"/>
  <c r="K61" s="1"/>
  <c r="J17" l="1"/>
  <c r="F17"/>
  <c r="E17"/>
  <c r="J61" l="1"/>
  <c r="F61"/>
  <c r="U17"/>
  <c r="E61"/>
  <c r="T17"/>
  <c r="U14"/>
  <c r="G14"/>
  <c r="B14"/>
  <c r="Q14" s="1"/>
  <c r="U13"/>
  <c r="T13"/>
  <c r="T61" l="1"/>
  <c r="L13"/>
  <c r="L17" s="1"/>
  <c r="L61" s="1"/>
  <c r="G13"/>
  <c r="G17" s="1"/>
  <c r="G61" s="1"/>
  <c r="B13"/>
  <c r="B17" s="1"/>
  <c r="B61" s="1"/>
  <c r="Q61" s="1"/>
  <c r="U12"/>
  <c r="Q12"/>
  <c r="U61"/>
  <c r="Q13" l="1"/>
  <c r="Q17"/>
</calcChain>
</file>

<file path=xl/sharedStrings.xml><?xml version="1.0" encoding="utf-8"?>
<sst xmlns="http://schemas.openxmlformats.org/spreadsheetml/2006/main" count="161" uniqueCount="100">
  <si>
    <t>Відповідальний виконавець Програми зайнятості населення Донецької області на період до 2017 року Донецький обласний центр зайнятості</t>
  </si>
  <si>
    <t xml:space="preserve"> схвалено рішенням Донецької  обласної ради від 04.04.2013 №6/20-490 </t>
  </si>
  <si>
    <t>Захід</t>
  </si>
  <si>
    <t>у тому числі</t>
  </si>
  <si>
    <t>державний бюджет</t>
  </si>
  <si>
    <t>обласний бюджет</t>
  </si>
  <si>
    <t>місцевий бюджет</t>
  </si>
  <si>
    <t>інші джерела</t>
  </si>
  <si>
    <t>усього</t>
  </si>
  <si>
    <t>Затверджені джерела фінансування</t>
  </si>
  <si>
    <t>Фактичні обсяги фінансування</t>
  </si>
  <si>
    <t>Виконання обсягів передбачених програмою</t>
  </si>
  <si>
    <t>Результативні показники виконання Програми</t>
  </si>
  <si>
    <t>Донецького обласного центру зайнятості</t>
  </si>
  <si>
    <t>1. Розширення сфери застосування праці та стимулювання заінтересованності роботодавців у створенні нових робочих місць</t>
  </si>
  <si>
    <t>-</t>
  </si>
  <si>
    <t>1.1.Сприяння створенню не менше 4,4 тис. суб’єктів підприємницької діяльності з числа безробітних шляхом організації відповідної професійної підготовки та надання одноразової допомоги для організації підприємницької діяльності</t>
  </si>
  <si>
    <t>1.2. Організація проведення громадських робіт та інших робіт тимчасового характеру для безробітних на паритетних засадах фінансування, з метою задоволення суспільних потреб територіальних громад</t>
  </si>
  <si>
    <t xml:space="preserve"> 1.3. Реалізація норм статті 26 Закону України «Про зайнятість населення» щодо запровадження стимулів зацікавленості роботодавців у створенні нових робочих місць для громадян, які недостатньо конкурентоспроможні на ринку праці, у тому числі для осіб з інвалідністю, неповнолітніх та дітей-сиріт  шляхом компенсації роботодавцю фактичних витрат у розмірі єдиного внеску 
</t>
  </si>
  <si>
    <t>Всього за розділом 1.</t>
  </si>
  <si>
    <t>2.4.Здійснення професійної підготовки, перепідготовки та підвищення кваліфікації безробітних на замовлення роботодавців або для самозайнятості, з урахуванням потреб регіонального ринку праці, в тому числі за інтегрованими професіями</t>
  </si>
  <si>
    <t>2.5.Забезпечення реалізації пункту 5 статті 35 Закону України «Про зайнятість населення» щодо підтвердження професійної кваліфікації за результатами неформального професійного навчання за робітничими професіями</t>
  </si>
  <si>
    <t>2.6.Сприяння реалізації статті 30 ЗаконуУкраїни «Про зайнятість населення» шляхом видачі ваучерів для проходження перепідготовки, спеціалізації, підвищення кваліфікації за професіями та спеціальностями для пріоритетних видів економічної діяльності регіону з метою підвищення конкурентоспроможності незайнятих громадян віком старше 45 років</t>
  </si>
  <si>
    <t>2.9.Організація проведення щомісячно ярмарок професій, професіографічних зустрічей, профорієнтаційних уроків, акцій «Випускник», днів відкритих дверей для учнівської молоді з метою підвищення іміджу робітничих професій, популярізації професій пріоритетних галузей економіки регіону, активізації проведення профорієнтаційної роботи з учнівською молоддю, батьками, педагогами, підвищення їх поінформованості з питань стану ринку праці та вибору професії</t>
  </si>
  <si>
    <t>Всього за розділом 2.</t>
  </si>
  <si>
    <t>2. Підвищення професійного рівня та конкурентоспро-можності економічно активного населення</t>
  </si>
  <si>
    <t>3. Підвищення мобільності робочої сили на ринку праці та удосконалення регулювання трудової міграції</t>
  </si>
  <si>
    <t>Всього за розділом 3.</t>
  </si>
  <si>
    <t>4. Сприяння зайнятості громадян, які потребують соціального захисту і не здатні на рівних умовах конкурувати на ринку праці</t>
  </si>
  <si>
    <t>4.10.Сприяння забезпеченню працездатної молоді, у першу чергу неповнолітніх, дітей-сиріт та дітей, позбавлених батьківського піклування, першим робочим місцем після закінчення або припинення навчання у загальноосвітніх, професійно-технічних і вищих навчальних закладах, завершення професійної підготовки і перепідготовки, у тому числі  з числа безробітної молоді, шляхом компенсації роботодавцям фактичних витрат у розмірі єдиного внеску</t>
  </si>
  <si>
    <t>Всього за розділом 4.</t>
  </si>
  <si>
    <t xml:space="preserve">Всього за програмою </t>
  </si>
  <si>
    <t>1.5.Здійснення надання комплексу превентивних послуг серед трудових колективів у разі запланованого вивільнення працівників з метою уникнення соціальної напруги на ринку праці</t>
  </si>
  <si>
    <t>1.6.Забезпечення надання соціальних послуг вивільненим працівникам підприємств вугільної галузі та населенню територій, на яких розміщуються вугледобувні та вуглепереробні підприємства, що перебувають у стадії ліквідації (консервації)</t>
  </si>
  <si>
    <t>2.1.Сприяння зменшенню дисбалансу між попитом та пропозицією робочої сили на ринку праці шляхом професійної орієнтації, підготовки, перепідготовки та підвищення кваліфікації безробітних за професіями, що користуються попитом на ринку праці</t>
  </si>
  <si>
    <t xml:space="preserve">2.2.Забезпечення врахування ситуації на ринку праці та потреби роботодавців у кваліфікованих робітниках при підготовці матеріалів щодо ліцензування навчальних закладів за новими професіями і спеціальностями </t>
  </si>
  <si>
    <t>2.3.Забезпечення охоплення не менше 90% безробітних комплексними профорієнтаційними послугами з метою підвищення мотивації безробітних громадян до отримання конкурентоспроможних на ринку праці області професій та спеціальностей</t>
  </si>
  <si>
    <t>2.7.Надання методичної та практичної допомоги закладам профтехосвіти та державному навчальному закладу «Донецький центр професійно-технічної освіти державної служби зайнятості» щодо впровадження інноваційних технологій навчання дорослого населення</t>
  </si>
  <si>
    <t>2.8.Забезпечення роботи обласної Ради з питань професійної орієнтації населення Донецької області з метою координації зусиль органів виконавчої влади та сторін соціального діалогу щодо удосконалення профорієнтаційної роботи в регіоні</t>
  </si>
  <si>
    <t>2.10.Забезпечення підвищення якості бази вакансій шляхом щоквартального направлення відомостей про вакансії для кваліфікованих працівників  з мінімальною заробітною платою до податкових органів для вжиття відповідних заходів впливу</t>
  </si>
  <si>
    <t>2.11.Проведення системної інформаційно-роз’яснювальної роботи для населення та  роботодавців щодо послуг на ринку праці шляхом організації тематичних семінарів, оновлення інформаційних стендів, публікацій в ЗМІ та на веб-порталі служби зайнятості Донецької області</t>
  </si>
  <si>
    <t>3.1.Обговорення та висвітлення у місцевих засобах масової інформації, на засіданнях круглих столів, дискусіях; конференціях, тренінгах;  на веб-порталі  служби зайнятості Донецької області діючого законодавства з питань працевлаштування громадян України за кордоном з метою запобігання торгівлі людьми, попередження нелегального працевлаштування за кордоном</t>
  </si>
  <si>
    <t>3.2.Проведення тематичних цільових семінарів з безробітними різних вікових груп з метою запобігання торгівлі людьми, попередження нелегального працевлаштування за кордоном</t>
  </si>
  <si>
    <t>3.3.Організація регулярного проведення профорієнтаційних заходів у віддалених населених пунктах області з використанням мобільних технічних засобів, сучасних інформаційно-комунікаційних технологій та засобів зв’язку</t>
  </si>
  <si>
    <t>3.4.Забезпечення постійного оновлення рубрики на веб-порталі служби зайнятості Донецької області «Служба зайнятості – випускникам шкіл»: висвітлення питань мобільності робочої сили та трудової міграції</t>
  </si>
  <si>
    <t>3.5.Забезпечення проведення роз’яснювальної роботи серед роботодавців щодо застосування праці іноземців та осіб без громадянства з метою запобігання їх нелегальної зайнятості</t>
  </si>
  <si>
    <t>4.1.Створення та організація роботи обласної міжвідомчої комісії з питань забезпечення гарантій зайнятості неповнолітніх, дітей-сиріт і дітей, які позбавлені батьківського піклування, та відповідних комісій у містах та районах області</t>
  </si>
  <si>
    <t>4.2. Винесення на розгляд обласної міжвідомчої комісії з питань забезпечення гарантій зайнятості неповнолітніх, дітей-сиріт і дітей, які позбавлені батьківського піклування, питань у межах компетенції для забезпечення продуктивної зайнятості осіб даних категорій</t>
  </si>
  <si>
    <t>4.3.Забезпечення  висвітлення вимог законодавства щодо прав та гарантій зайнятості неповнолітніх осіб,  дітей-сиріт і дітей, які позбавлені батьківського піклування, осіб з інвалідністю у місцевих засобах масової інформації та на інформаційних сайтах</t>
  </si>
  <si>
    <t>4.4.Сприяння впровадженню нових форм профорієнтаційної роботи з учнівською молоддю з метою зацікавленості в професіях та спеціальностях, які користуються попитом на ринку праці</t>
  </si>
  <si>
    <t xml:space="preserve">4.5.З метою подальшого професійного самовизначення надання комплексних профорієнтаційних послуг випускникам загальноосвітніх шкіл, шкіл-інтернатів, в т.ч. з числа дітей-сиріт, підлітків, які перебувають на обліку в службі у справах дітей, а також особам з інвалідністю </t>
  </si>
  <si>
    <t xml:space="preserve">4.6.Сприяння проведенню: регіональних турів Всеукраїнських конкурсів «Бізнес – план підприємницької діяльності серед молоді» та «Молодий підприємець року»; циклу тренінгів з працевлаштування молоді у вищих навчальних закладах Донецької області «Крок до успіху» </t>
  </si>
  <si>
    <t>4.9.Забезпечення реалізації статті 29 Закону України «Про зайнятість населення» щодо підвищення конкурентоспроможності та компетентності студентської молоді, зокрема осіб з інвалідністю, шляхом укладання        договорів про стажування між роботодавцями та особами, які продовжують навчання</t>
  </si>
  <si>
    <t>4.11.Забезпечення надання комплексу соціальних послуг, передбачених законодавством про зайнятість, військовослужбовцям, які звільняються з лав Збройних Сил України у зв’язку з реформуванням і не мають права на пенсію</t>
  </si>
  <si>
    <t>4.12.Організація надання соціальних послуг на ринку праці особам з інвалідністю, забезпечивши індивідуальний підхід та доступність з урахуванням медичних рекомендацій, побажань громадян та стану ринку праці області</t>
  </si>
  <si>
    <t>4.13.Забезпечення отримання першої робочої  професії або спеціальності молоддю  з  числа дітей-сиріт,  дітей, позбавлених батьківського піклування, та дітей з інвалідністю після закінчення середніх навчальних закладів</t>
  </si>
  <si>
    <t>4.14.Проведення у містах, де розташовані установи з виконання покарань, цілеспрямованої інформаційної та профорієнтаційної роботи серед осіб, які відбувають покарання, з метою формування у них мотивації до праці. Сприяти працевлаштуванню після відбуття покарання</t>
  </si>
  <si>
    <t>4.15.Посилення  контролю за  дотриманням вимог законодавства про працю неповнолітніх у регіоні, недопущенням виконання неповнолітніми робіт, які за своїм характером чи умовами праці можуть завдавати шкоди їх здоров’ю, безпеці чи моральності, приділення особливої уваги використанню праці дітей з числа тих, які потребують додаткових соціальних гарантій</t>
  </si>
  <si>
    <t xml:space="preserve"> -</t>
  </si>
  <si>
    <t>тис. грн</t>
  </si>
  <si>
    <t xml:space="preserve">Додаток 2 до листа </t>
  </si>
  <si>
    <t>В.М. Рибалко</t>
  </si>
  <si>
    <t>Обсяг фінансування передбачений Програмою на 2015 рік</t>
  </si>
  <si>
    <t>Директор Донецького обласного  центру зайнятості</t>
  </si>
  <si>
    <t xml:space="preserve">В Донецькому обласному центрі зайнятості проводиться роз’яснювальна робота серед роботодавців щодо застосування праці іноземців та осіб без громадянства з метою запобігання нелегальної зайнятості та працевлаштування іноземних громадян без дозволу державної служби зайнятості.
Всі роботодавці та особи, які звертаються до служби зайнятості отримують кваліфіковані інформаційні послуги щодо застосування праці іноземців та осіб без громадянства з метою запобігання їх нелегальної зайнятості. 
Постійно проводиться роз’яснювальна робота з населенням та роботодавцями по нормам законодавства про зайнятість населення, а також з питань недопущення працевлаштування іноземців та осіб без громадянства без дозволу державної служби зайнятості.
В Донецькому обласному центрі зайнятості, кожного другого та четвертого вівторка місяця проводиться постійно діючий семінар з питань працевлаштування в Україні іноземних громадян та осіб без громадянства.
</t>
  </si>
  <si>
    <t xml:space="preserve">З метою подолання (або зменшення) негативних наслідків, центри зайнятості здійснюють превентивні та адаптаційні заходи раннього втручання при запланованому вивільненні працівників як засіб запобігання їх безробіттю. Звертають увагу роботодавців на важливість подолання цих наслідків, надають консультацію з правових питань. 
Усім вивільненим працівникам з підприємств вугільної галузі, при їх зверненні до центрів зайнятості, надається комплекс послуг із сприяння у працевлаштуванні, в тому числі з використанням активних засобів сприяння зайнятості населення (участі у громадських роботах та інших роботах тимчасового характеру, орієнтація на підприємницьку діяльність, навчання, перенавчання або підвищення кваліфікації).
</t>
  </si>
  <si>
    <t>Донецька служба зайнятості веде роботу щодо інформування населення з питань протидії торгівлі людьми. Центри зайнятості з даного питання співпрацюють з місцевими органами влади та місцевими громадськими організаціями: представниками районних відділків поліції, відділів райдержадміністрацій у справах сім'ї і молоді, центрів соціальних служб для сім'ї, дітей та молоді, Донецької обласної ліги ділових та професійних жінок тощо.</t>
  </si>
  <si>
    <t>______________ № ______________</t>
  </si>
  <si>
    <t>за січень - березень 2017 року</t>
  </si>
  <si>
    <t>Для самостійної зайнятості населення та зайняття підприємницькою діяльністю протягом січня – березня 2017 року у ПВНЗ «Міжнародний науково-технічний університет імені академіка Ю.Бугая» м. Краматорськ та Донецькому ЦПТО ДСЗ було організовано навчання за напрямком «Основи підприємницької діяльності». Всього проходили навчання 14 осіб та 4 особи, військовослужбовці, які брали участь в антитерористичній операції (далі – АТО), відкрили власну справу з отриманням допомоги по безробіттю одноразово для зайняття підприємницькою діяльністю.</t>
  </si>
  <si>
    <t>Протягом І кварталу 2017 року у громадських роботах та інших роботах тимчасового характеру взяли участь понад 4,5 тис. безробітних.</t>
  </si>
  <si>
    <t>Протягом січня - березня 2017 року на нові робочі місця з компенсацією роботодавцю витрат єдиного внеску працевлаштовані 279 безробітних, в тому числі 141 особа, яка недостатньо конкурентоспроможна на ринку праці та 138 осіб, які працевлаштовані на нові робочі місця в пріоритетних видах економічної діяльності</t>
  </si>
  <si>
    <t xml:space="preserve">Протягом січня – березня 2017 року на підприємствах області, що закриваються, спеціалістами служби зайнятості проводилась профорієнтаційна робота з вивільнюваними працівниками. Відвідувачам надана інформація щодо:
• стану ринку праці регіону;
• про послуги, що надає служба зайнятості; 
• про можливості отримання нової професії з урахуванням потреб ринку праці за сприянням служби зайнятості, а також надана психологічна підтримка.
У звітному періоді проведено 9 семінарів відповідної тематики.
</t>
  </si>
  <si>
    <t xml:space="preserve">Протягом січня – березня 2017 року представники служби зайнятості  залучались до засідань регіональної експертної ради з питань ліцензування та атестації навчальних закладів при управлінні освіти і науки Донецької облдержадміністрації.
</t>
  </si>
  <si>
    <t xml:space="preserve">Відповідно до наказу Міністерства соціальної політики України від 16.03.2016 року №256 Вище комерційне училище Київського національного економічного університету, Рівненський та Одеський центри професійно-технічної освіти державної служби зайнятості набули статус суб’єктів оцінювання та підтвердження результатів неформального навчання осіб за робітничою професією «Кухар 3-6 розрядів». Донецьким обласним центром зайнятості у квітні 2017 року було проведено анкетування безробітних та роботодавців щодо організації підтвердження результатів неформального професійного навчання осіб за робітничими професіями. За результатами анкетування безробітні надали пропозиції щодо розширення переліку робітничих професій, за якими здійснюватиметься підтвердження кваліфікації. </t>
  </si>
  <si>
    <t>На підставі статті 30 Закону України «Про зайнятість населення» (зі змінами та доповненнями) протягом січня – березня 2017 року деяким категоріям громадян для підтримання їх конкурентоспроможності на ринку праці шляхом перепідготовки, спеціалізації підвищення кваліфікації за професіями та спеціальностями для пріоритетних видів економічної діяльності в міських та районних центрах зайнятості Донецької області було видано 10 ваучерів. Ваучери були видані за такими професіями та спеціальностями: «Професійна освіта (за спеціалізаціями)» - 3 шт., «Електрогазозварник» - 2 шт., «Кухар» - 2 шт.,  «Водій тролейбуса» - 1 шт.,  «Агрономія» - 1 шт. та «Комп’ютерна інженерія» - 1 шт.</t>
  </si>
  <si>
    <t>Для підтримки пріоритетних галузей національної економіки в області ведеться системна робота щодо навчання безробітних на базі Державного навчального закладу «Донецький центр професійно-технічної освіти державної служби зайнятості», де протягом січня – березня 2017 року проходили навчання 666 безробітних, також надається методична та практична допомога щодо впровадження інноваційних та андрагогічних технологій навчання.
Постійно проводиться інформаційно-роз’яснювальна робота та підвищується імідж Державного навчального закладу «Донецький центр професійно-технічної освіти державної служби зайнятості» шляхом розміщення інформації на Web-ресурсі, у соціальній мережі Facebook, листування, особистого та телефонного спілкування з керівниками навчальних закладів.</t>
  </si>
  <si>
    <t xml:space="preserve">З метою створення передумов для професійної самореалізації населення, зокрема, молоді, запобігання безробіттю шляхом формування системи професійної орієнтації були розроблені та затверджені Заходи з професійної орієнтації населення Донецької області на 2016  –  2018 роки.
До реалізації обласного Плану заходів з професійної орієнтації населення залучені: департамент освіти і науки Донецької облдержадміністрації, Управління інформаційної політики та з питань преси облдержадміністрації, Управління у справах сім’ї та молоді Донецької облдержадміністрації, Донецьке обласне відділення Фонду соціального захисту інвалідів, роботодавці області. 
29 березня 2017 року відбулося засідання регіональної Ради з питань професійної орієнтації населення, на якому були підведені підсумки виконання Плану заходів з реалізації Концепції державної системи професійної орієнтації населення протягом 2016 року, визначені пріоритетні напрямки роботи на 2017 рік, а саме реалізація механізму співпраці щодо формування Кадрового резерву шляхом створення банку сучасних відеорезюме випускників професійно-технічних та вищих навчальних закладів. </t>
  </si>
  <si>
    <t xml:space="preserve">З метою підвищення ефективності та якості надання послуг роботодавцям щодо задоволення їх потреб у робочій силі, активізації співпраці з роботодавцями, вакансій, проводиться системний аналіз бази даних вакансій базових центрів зайнятості за основними критеріями оцінки, затвердженими Державним центром зайнятості. 
Забезпечено підвищення якості робочих місць за умовами та оплатою праці. Станом на 1 квітня 2017 року відсутні вакансії з мінімальною заробітною платою для кваліфікованих працівників.                                                                        
</t>
  </si>
  <si>
    <t>Протягом січня – березня 2017 року в центрах зайнятості області проведено майже 700 семінарів відповідної тематики із залученням більше 8,0 тис. осіб. Основна мета заходів – донести до присутніх, що легальна трудова зайнятість – це основа соціальної захищеності населення, що тільки працюючи легально можна захистити себе, своє майбутнє та стабільне майбутнє нашої країни.
Основними тематиками семінарів є:
• «Легальна зайнятість»;
• «Жінка на ринку праці»;
• «Попередження зовнішньої нелегальної трудової міграції та торгівлі людьми»;
• «Семінар з питань запобігання торгівлі дітьми та експлуатації дитячої праці» тощо.
     Найбільшу увагу на семінарах з протидії торгівлі людьми спеціалісти служби зайнятості приділяють потенційно вразливим групам: жінкам, молоді, дітям-сиротам.</t>
  </si>
  <si>
    <t>Служба зайнятості області в своїй роботі використовує сучасні технології, на  сьогодні це програмно – апаратний комплекс «Профорієнтаційний термінал» (далі – ПАК). Фахівці центрів зайнятості систематично проводять профорієнтаційну роботу з учнями загальноосвітніх навчальних закладів, їх батьками та педагогічними працівниками з використанням ПАК. Протягом звітного періоду проведено 192 групові заходи, за участю майже 5 тис. осіб. 
Мобільні транспортні засоби інформування служби зайнятості (мобільні центри зайнятості та мобільні центри профорієнтації) забезпечені сучасними інформаційними технологіями і дозволяють довести інформацію про ситуацію на ринку праці, ознайомити з переліком вакантних робочих місць і послугами служби зайнятості, при бажанні клієнта – визначити його професійні схильності для подальшого працевлаштування.</t>
  </si>
  <si>
    <r>
      <t>Розпорядженням голови облдержадміністрації від 05.04.2013 №179 «Про створення обласної комісії з питань забезпечення гарантій зайнятості неповнолітніх, в їх числі дітей-сиріт і дітей, які позбавлені батьківського піклування» затверджено персональний склад та положення про відповідну комісію. 
У міських і районних центрах зайнятості області працюють комісії з питань забезпечення гарантій зайнятості неповнолітніх, в їх числі дітей-сиріт і дітей, позбавлених батьківського піклування, спільно вирішуються актуальні питання з представниками Головного управління Держпраці у Донецькій області, служби у справах дітей, соціальних служб у справах сім’ї та молоді, іншими зацікавленими структурами.
Крім зазначеної комісії, директори центрів зайнятості області включені до складу Координаційних рад у справах дітей міськвиконкомів та райдержадміністрацій.</t>
    </r>
    <r>
      <rPr>
        <b/>
        <sz val="12"/>
        <rFont val="Times New Roman"/>
        <family val="1"/>
        <charset val="204"/>
      </rPr>
      <t xml:space="preserve">
</t>
    </r>
  </si>
  <si>
    <t>Проведення засідання обласної комісії з питань забезпечення гарантій зайнятості неповнолітніх, в їх числі дітей-сиріт і дітей, які позбавлені батьківського піклування планується в квітні 2017 року.</t>
  </si>
  <si>
    <t xml:space="preserve">Станом на 01.04.2017 року 259 підприємств області повідомили про можливість організації стажування 636 осіб із числа студентів вищих та учнів професійно-технічних навчальних закладів. 
 </t>
  </si>
  <si>
    <t>Особам, вивільненим з лав Збройних Силу України у зв’язку з скороченням штату без права на пенсію, за умови звернення до служби зайнятості будуть надані соціальні послуги, передбачені законодавством про зайнятість і соціальне страхування на випадок безробіття. Протягом січня – березня 2017 року особи цієї категорії до центрів зайнятості області не зверталися.</t>
  </si>
  <si>
    <t>В Донецькій області діє обласна комісія з питань забезпечення гарантій зайнятості неповнолітніх, в їх числі дітей-сиріт і дітей, які позбавлені батьківського піклування (розпорядження голови облдержадміністрації від 05 квітня 2013 року №179 «Про створення обласної комісії з питань забезпечення гарантій зайнятості неповнолітніх, в їх числі дітей-сиріт і дітей, які позбавлені батьківського піклування»).</t>
  </si>
  <si>
    <t xml:space="preserve">Протягом січня – березня 2017 року профорієнтаційними послугами охоплено більше 41,1 тис. осіб (надано 111,6 тис. послуг), у тому числі 21,3 тис. осіб – з числа зареєстрованих безробітних (надано 90,2 тис. послуг) і 19,8 тис. осіб – інших категорій (надано 21,4 тис. послуг).
Із загальної кількості охоплених профорієнтаційними послугами безробітних: 
* жінки – 11,7 тис. осіб, кількість наданих профорієнтаційних послуг складає – 50,8 тис. осіб;
* молодь у віці до 35 років – 8,2 тис. осіб, кількість наданих профорієнтаційних послуг складає – 34,2 тис. осіб.                                                                                                                                                                                                                                                                                                                                                                                                                                                                                                                                                                                                                                                                                                                                                                                                                                                                                                                                                                                                                                                                                                                                        </t>
  </si>
  <si>
    <t xml:space="preserve">Протягом січня – березня 2017 року рівень охоплення безробітних громадян профорієнтаційними послугами склав 88,6 %. Особлива увага в наданні профорієнтаційних послуг приділяється:
 молоді до 35 років – рівень охоплення складає 86,1 %;
 жінкам – рівень охоплення складає 87,6 %.
</t>
  </si>
  <si>
    <t xml:space="preserve">Протягом січня – березня 2017 року кількість осіб, які навчались на замовлення роботодавців, склала 3,3 тис. осіб, це 94,7% від загальної кількості осіб, які навчались; закінчили навчання 2,5 тис. осіб. Станом на 01.04.2017 працевлаштовано 1,8 тис. осіб, що складає 73,2%, від загальної кількості осіб, що закінчили навчання на замовлення роботодавців.  
 Протягом І кварталу 2017 року проходили навчання у ДНЗ «Донецький центр ПТО ДСЗ» 666 осіб.
</t>
  </si>
  <si>
    <t>Протягом січня – березня 2017 року спеціалістами з профорієнтації проводились різноманітні профорієнтаційні заходи, такі як, професіографічні екскурсії, профорієнтаційні уроки, Дні відкритих дверей для учнівської молоді, Ярмарки професій, профінформаційний груповий захід для молоді, у тому числі учнівської, Акція "Випускник", Інтерактивний захід для молоді (змагально-мотиваційний, інтелектуально-ігровий тощо). Загалом проведено 205 заходів та залучено більше 6 тис. осіб.
Для надання всебічної профорієнтаційної допомоги проводилась інформаційно – роз’яснювальна робота з батьками учнів та представниками закладів освіти. Так, були проведені профінформаційні семінари для освітян – 34 заходи; профінформаційні семінари для батьків –23 заходи. 
Профорієнтаційними послугами охоплено більше 6,3 тис. випускників загальноосвітніх шкіл, з яких більше 3,2 тис. отримали індивідуальні професійні консультації з використанням діагностичних методик.</t>
  </si>
  <si>
    <t xml:space="preserve">З метою посилення конструктивної роботи щодо взаємодії з роботодавцями спеціалісти з профорієнтації протягом звітного періоду брали участь у заходах для роботодавців. Були розглянуті питання щодо працевлаштування, підбору кадрів за допомогою психодіагностичних методик, необхідності використання професійного навчання для укомплектування вільних робочих місць, розповсюдження позитивної інформації про підприємства завдяки розташуванню в профінформаційних секторах центрів зайнятості актуальних паспортів підприємств та інші. 
Для популяризації діяльності державної служби зайнятості Донецький обласний центр зайнятості регулярно бере участь у різноманітних заходах за участю соціальних партнерів, роботодавців, громадських організацій. 
Функціонує Web-портал Донецького обласного центру зайнятості. Щодня оновлюються його матеріали. На порталі опубліковано 261 інформаційний матеріал.
За цей період портал Донецького обласного центру зайнятості відвідали майже 3,5 тис. осіб. Користувачі відвідали сторінки сайту більше 10,0 тис. разів.
На Web-порталі Донецького обласного центру зайнятості запроваджено рубрику «Важлива інформація для внутрішньо переміщених осіб», в якій майже щодня розміщуються матеріали, які є корисними для цієї категорії громадян. 
Також на порталі функціонує рубрика «Переваги служби за контрактом», яка вміщує в собі актуальну інформацію із залучення громадян до служби за контрактом у Збройних силах України. 
Центрами зайнятості області було організовано проведення:
- 25 засідань «круглих столів» за участю соціальних партнерів, роботодавців та представників ЗМІ;
- 2 прес-конференції;
- 9 брифінгів. 
 В тому числі для популяризації послуг державної служби зайнятості, роз’яснення змісту норм законодавства про зайнятість службою зайнятості Донецької області впроваджено проведення прес – турів за участю представників ЗМІ. 
Служба зайнятості Донецької області здійснює супровід колишніх безробітних, які відкрили власну справу. У спілкуванні з вже успішними сьогодні роботодавцями, що і тепер співпрацюють зі службою зайнятості, приймаючи на роботу безробітних громадян та надаючи перевагу ВПО; підприємцями з числа ВПО, які взяли успішний старт, виникла пропозиція щодо проведення прес – турів. Оскільки ця тема є вкрай цікавою, збирається широке коло представників преси, радіо, телебачення, провідних інтернет – видань обласного та загальнонаціонального рівня. В результаті служба зайнятості, взагалі не витрачаючи кошти, отримує широку рекламу своїх послуг всіма можливими ЗМІ та дає можливість безкоштовно підприємцям заявити про себе громадськості. З початку 2017 року обласним центром зайнятості проведено 2 прес – тура в містах Краматорськ, Слов’янськ, Лиман та Бахмут.
На Facebook сторінці Донецького обласного центру зайнятості щодня розміщується актуальна інформація для безробітних громадян, роботодавців, шукачів роботи, соціальних партнерів служби зайнятості, ВПО. Щодня на сторінках соціальної мережі розміщуються матеріали про діяльність центрів зайнятості Донецької області, історії успіху у працевлаштуванні внутрішньо переміщених осіб, відеоматеріали, виступи представників служби зайнятості на телебаченні. </t>
  </si>
  <si>
    <t xml:space="preserve">На Web-сайті Донецької обласної служби зайнятості та Інтернет – порталі Державної служби зайнятості України надається об’єктивна інформація про попит та пропозицію робочої сили, поради щодо працевлаштування за кордоном та як не стати жертвою работоргівців. Адже ця інформація є реальним чинником запобігання нелегальній трудовій міграції та торгівлі людьми. 
Донецьким обласним центром зайнятості постійно висвітлюється інформація на Web-порталі Служби зайнятості. У звітний період було розміщено 31 статтю у рубриці «Служба зайнятості – випускникам шкіл» щодо порад з вибору професій. Постійно оновлюється Барометр професій, який відображає ступінь потреби економіки регіону у професіях та спеціальностях.
На Web-порталі Донецького обласного центру зайнятості працює рубрика «Важлива інформація для ВПО», в якій майже щодня розміщуються матеріали,  які є корисними для цієї категорії громадян. </t>
  </si>
  <si>
    <t>Забезпечено підвищення рівня інформування неповнолітніх осіб, дітей-сиріт і дітей, які позбавлені батьківського піклування, осіб з інвалідністю щодо можливостей працевлаштування.
Центрами зайнятості області у засобах масової інформації висвітлюються питання про захист прав неповнолітніх у сфері трудових відносин, про необхідність надання звітності щодо працевлаштування громадян, що мають додаткові гарантії працевлаштування, в тому числі дітей – сиріт. На сайтах міських та районних рад, на сторінках Facebook постійно розміщується інформація про послуги служби зайнятості населенню, у тому числі щодо заходів, спрямованих сприянню зайнятості інвалідів, неповнолітніх осіб, дітей-сиріт і дітей, які позбавлені батьківського піклування про останні зміни у законодавстві та новітні підходи у роботі із соціально вразливими категоріями безробітних. Також розміщується та оновлюється інформація про вакансії для інвалідів.
Протягом січня – березня 2017 року були публікації: газета «Наше слово» «День відкритих дверей – для випускників школи», газета «Лиманская сторона» «Професійне самовизначення – перший крок у майбутнє», газета «Зоря» «Лідерство як шлях до успіху» (про відвідування фахівцями Лиманського МЦЗ шкіл з метою проведення соціологічного опитування).
На сайті Покровська та Мирнограда «06239» стаття «У Покровську стурбовані безробіттям серед молоді», сайт «DDK» – урок вибору професії, на сайті Бахмута «06274»  статті: «Новації служби зайнятості для випускників Бахмуту» та «Вибір свого професійного майбутнього», на сайті Краматорська «06264» краматорчанам пояснили, чому доля залежить від вибору професії. На порталі новин Покровська, Мирнограда та Добропілля «shkvarki.org» стаття «Організація профорієнтаційної роботи серед учнівської молоді у 2017 році».
Центрами зайнятості Донецької області організовано роботу інформаційно-консультаційного центру (ІКЦ) «Під одним дахом». Мета цього центру – надання комплексних інформаційно-консультаційних послуг в одному приміщенні і в один день для різних соціальних груп і вікових категорій населення тому числі неповнолітніх та дітей-сиріт.</t>
  </si>
  <si>
    <t>З метою орієнтації молоді на отримання професій, які мають попит на локальному ринку праці, популяризації отримання освіти на базі навчальних закладів регіону за професіями та спеціальностями, які необхідні виробничому комплексу області, підвищення інформованості з питань вибору професії та стану ринку праці регіону службою зайнятості Донецької області впроваджено проведення ряду профорієнтаційно - мотиваційних заходів.
Так, 29 березня 2017 року у Селидівському міському центрі зайнятості відбувся профорієнтаційний захід «Обираєш професію – обираєш долю» за участю учнів 9-х класів ЗОШ №1 міста Селидове та педагогів.
В цікавій та невимушеній атмосфері пройшло ознайомлення школярів з роботою Селидівського МЦЗ, з послугами, що надає державна служба зайнятості. Під час заходу були розглянуті помилки при виборі професій, співвідношення обраної професії та мрії, формула вибору професії. Учні досить вміло орієнтуються в сучасній економічній ситуації. 
З задоволенням в ігровій формі діти дізналися про актуальні та нові професії сучасності. Молодих людей зацікавив перелік сучасних професій, професій, які користуються попитом не тільки в Донецькій області, а й в Україні. А за допомогою ділової гри вдало сформували вимоги, що висувають певні професії до робітників.</t>
  </si>
  <si>
    <t xml:space="preserve">Професійному самовизначенню молоді приділяється особлива увага. Для забезпечення ефективного виявлення нахилів, спроможностей, переваг, сприяння майбутньому оптимальному професійному самовизначенню, спеціалістами центрів зайнятості надаються різноманітні профінформаційні та профконсультаційні послуги із застосуванням психодіагностики (групові та індивідуальні). У звітному періоді для учнівської молоді організовувалося проведення групових та масових профорієнтаційних заходів: Уроків вибору професії, Профорієнтаційних зустрічей, Інформаційних днів, Днів центру зайнятості, Уроків реального трудового життя та ін. 
Так, 24 березня 2017 року Волноваським районним центром зайнятості спільно з відділом освіти райдержадміністрації у Будинку дитячої та юнацької творчості був проведений захід «Ярмарок професій та послуг центру зайнятості». Учасниками весняного «Ярмарку професій та послуг центру зайнятості» стали близько 300 осіб з числа школярів, вчителів загальноосвітніх шкіл міста та району. Представники Волноваського відділу поліції та прикордонної служби надали інформацію абітурієнтам про можливість отримання професії «поліцейський» та «прикордонник» після закінчення навчання відповідно в «Харківському Національному університеті внутрішніх справ» та «Національної Академії державної прикордонної служби України ім. Б. Хмельницького». Відвідувачі отримали важливу інформацію про умови вступу та організації навчання на підготовчих курсах, в учбових закладах, надання пільгових умов особам, які відносяться до соціально-незахищених категорій громадян. Також молодь отримала поради провідних фахівців районного центру зайнятості щодо правильного вибору професії, бажаючі пройшли тестування на визначення професійної спрямованості особистості. На порталі із профорієнтації для молоді «Моя кар’єра», створеному за підтримки ПРООН для інформування молоді з питань освіти, вибору професії, можливостей стажування, працевлаштування, стану ринку праці, реалізована можливість проходження безкоштовного профорієнтаційного тестування для молоді за однією з найкращих світових методик «Мagellano Університет». Спеціалісти служби зайнятості надають школярам консультації щодо професійної інтерпретації результатів тестування.  </t>
  </si>
  <si>
    <t>У системі заходів служби зайнятості Донецької області зі створення умов для самозайнятості та підтримки підприємницької ініціативи серед молоді важливе місце займає надання відповідних інформаційно-консультаційних та профорієнтаційних послуг, а також організація професійного навчання за напрямком підприємницької діяльності. Молоді особи активно залучаються до семінарів з мотивації на самозайнятість «Як розпочати власний бізнес?», «Ефективне ведення сільського господарства» тощо.
За сприянням служби зайнятості протягом січня – березня 2017 року власну справу започаткували 2 особи з числа молоді до 35 років.</t>
  </si>
  <si>
    <t xml:space="preserve">Протягом І кварталу 2017 року з компенсацією єдиного внеску на загальнообов'язкове державне соціальне страхування працевлаштовано з числа молоді, яка закінчила або припинила навчання у загальноосвітніх, професійно-технічних і вищих навчальних закладах і яка вперше приймається на роботу 3 особи. 
Діти-сироти та діти, позбавлені батьківського піклування на новостворені робочі місця з компенсацією єдиного соціального внеску на загальнообов’язкове державне соціальне страхування України протягом звітного періоду не працевлаштовувались. 
</t>
  </si>
  <si>
    <t>Громадянам з інвалідністю, які звертаються за сприянням у працевлаштуванні до центрів зайнятості, надаються усі послуги, передбачені діючим законодавством. Підбір підходящої роботи для осіб з інвалідністю здійснюється відповідно до рекомендацій індивідуальної програми реабілітації та із застосуванням  клієнтоцентрованого підходу, що передбачає обслуговування клієнтів з урахуванням попиту на робочу силу та професійного досвіду, індивідуальних здібностей, потреб та спроможності конкурування на ринку праці.
Протягом І кварталу 2017 року послугами служби зайнятості скористалися 1,2 тис. осіб з інвалідністю, які мали статус безробітного. З них згідно з вимогами законодавства щодо  підходящої роботи працевлаштовані 127 осіб з інвалідністю. Протягом січня – березня 2017 року проходили професійне навчання 101 особа. У громадських та інших роботах тимчасового характеру брали участь 217 осіб даної категорії.
Служба зайнятості здійснює індивідуальний супровід працевлаштованих соціально незахищених безробітних, в тому числі інвалідів. 
Індивідуальний супровід передбачає психологічну, соціальну та юридичну підтримку працевлаштованих громадян з питань адаптації на робочому місці. Фахівцями центрів зайнятості проводиться опитування безробітних про умови праці та заробітної плати, а також опитування роботодавців про відповідність професійних якостей працевлаштованого працівника заявленим вимогам. В звітному періоді індивідуальним супроводом охоплено 443 особи з інвалідністю.</t>
  </si>
  <si>
    <t xml:space="preserve">Протягом січня – березня 2017 року мали статус безробітного 3 особи з числа неповнолітніх, з них 2 особи, які досягли 18 років після реєстрації. Всім особам зазначеної категорії відповідно до діючого законодавства надається повний комплекс соціальних послуг, а саме, здійснюється підбір підходящої роботи, надаються індивідуальні і групові профорієнтаційні послуги. 
У звітному періоді працевлаштовано 1 неповнолітнього за направленням центру зайнятості. 
Протягом І кварталу 2017 року отримували послуги служби зайнятості 2 особи, які навчалися за професією перукар (перукар - модельєр).
</t>
  </si>
  <si>
    <t>В усіх виправних колоніях створено куточки служби зайнятості, де розміщена   інформація про адреси центрів зайнятості області, нормативні документи, матеріали з питань,   що знаходяться в компетенції служби зайнятості. Інформаційні матеріали постійно оновлюються.
Між адміністрацією установ, що виконують покарання, та міськими (районними)  центрами зайнятості області укладені угоди про співпрацю з метою формування мотивації до праці осіб, які відбувають покарання, надання їм інформаційних та консультаційних послуг з питань законодавства про зайнятість та соціальне страхування на випадок безробіття.  
Згідно затверджених графіків спеціалістами центрів зайнятості проводяться виїзні інформаційні заходи безпосередньо у виправних колоніях. Особам, які приймають участь у заходах, надається інформація про стан ринку праці регіону, послуги служби зайнятості, можливість набуття професії за направленням служби зайнятості, інші питання, що знаходяться у компетенції державної служби зайнятості. Засуджених ознайомлюють з їх правами та обов’язками у разі звернення до служби зайнятості, у тому числі з правом на отримання додаткових гарантій працевлаштування. 
Протягом січня – березня 2017 року у виправних колоніях області проведено 4 профорієнтаційних заходи із залученням більше 50 осіб. Усім засудженим надані індивідуальні профконсультаційні послуги.
Також, 14 березня 2017 року в Мангушському районному центрі зайнятості, в рамках виконання спільної угоди про співпрацю між районним центром зайнятості та Мангушським районним сектором з питань пробації, було проведено семінар із загальних питань зайнятості для осіб, яких звільнено від відбуття покарання. В цей день учасниками заходу стали 14 молодих чоловіків віком до 35 років. Вони мали змогу ознайомитися з інформацією про соціальні послуги, які надає служба зайнятості зазначеній категорії громадян, наявністю вільних робочих місць на ринку праці району та України в цілому, можливістю участі в громадських та інших роботах тимчасового характеру, отримання професії, перевагах легального працевлаштування. Багатьох присутніх, яких зацікавила інформація фахівців центру зайнятості, було запрошено на індивідуальні консультації. Безумовно, послуги, які надає служба зайнятості, забезпечують громадян такої категорії від вчинення повторних злочинів, надають можливість змінитись без перебування у місцях позбавлення волі, надають підтримку на шляху до змін, дозволяють зберегти сімейні стосунки та зв’язки у громаді.</t>
  </si>
</sst>
</file>

<file path=xl/styles.xml><?xml version="1.0" encoding="utf-8"?>
<styleSheet xmlns="http://schemas.openxmlformats.org/spreadsheetml/2006/main">
  <numFmts count="1">
    <numFmt numFmtId="164" formatCode="0.0"/>
  </numFmts>
  <fonts count="13">
    <font>
      <sz val="10"/>
      <name val="Arial Cyr"/>
      <charset val="204"/>
    </font>
    <font>
      <sz val="8"/>
      <name val="Arial Cyr"/>
      <charset val="204"/>
    </font>
    <font>
      <sz val="10"/>
      <name val="Times New Roman"/>
      <family val="1"/>
      <charset val="204"/>
    </font>
    <font>
      <sz val="8"/>
      <name val="Times New Roman"/>
      <family val="1"/>
      <charset val="204"/>
    </font>
    <font>
      <i/>
      <sz val="14"/>
      <name val="Times New Roman"/>
      <family val="1"/>
      <charset val="204"/>
    </font>
    <font>
      <sz val="14"/>
      <name val="Times New Roman"/>
      <family val="1"/>
      <charset val="204"/>
    </font>
    <font>
      <sz val="14"/>
      <name val="Symbol"/>
      <family val="1"/>
      <charset val="2"/>
    </font>
    <font>
      <sz val="12"/>
      <name val="Arial Cyr"/>
      <charset val="204"/>
    </font>
    <font>
      <sz val="10"/>
      <color indexed="10"/>
      <name val="Times New Roman"/>
      <family val="1"/>
      <charset val="204"/>
    </font>
    <font>
      <sz val="10"/>
      <color indexed="10"/>
      <name val="Arial Cyr"/>
      <charset val="204"/>
    </font>
    <font>
      <sz val="14"/>
      <color indexed="10"/>
      <name val="Times New Roman"/>
      <family val="1"/>
      <charset val="204"/>
    </font>
    <font>
      <sz val="12"/>
      <name val="Times New Roman"/>
      <family val="1"/>
      <charset val="204"/>
    </font>
    <font>
      <b/>
      <sz val="1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3" fillId="0" borderId="0" xfId="0" applyFont="1" applyFill="1" applyAlignment="1">
      <alignment horizontal="justify" vertical="center"/>
    </xf>
    <xf numFmtId="0" fontId="1" fillId="0" borderId="0" xfId="0" applyFont="1" applyFill="1"/>
    <xf numFmtId="0" fontId="11" fillId="0" borderId="1" xfId="0" applyFont="1" applyFill="1" applyBorder="1" applyAlignment="1">
      <alignment vertical="center" wrapText="1"/>
    </xf>
    <xf numFmtId="0" fontId="11" fillId="0" borderId="1" xfId="0" applyFont="1" applyFill="1" applyBorder="1" applyAlignment="1">
      <alignment vertical="top" wrapText="1"/>
    </xf>
    <xf numFmtId="0" fontId="11" fillId="0" borderId="1" xfId="0" applyFont="1" applyFill="1" applyBorder="1" applyAlignment="1">
      <alignment horizontal="left" vertical="center" wrapText="1"/>
    </xf>
    <xf numFmtId="0" fontId="7" fillId="0" borderId="0" xfId="0" applyFont="1" applyFill="1"/>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center" wrapText="1"/>
    </xf>
    <xf numFmtId="0" fontId="2" fillId="0" borderId="0" xfId="0" applyFont="1" applyFill="1" applyAlignment="1">
      <alignment horizontal="left" vertical="center" wrapText="1"/>
    </xf>
    <xf numFmtId="0" fontId="11" fillId="0" borderId="0" xfId="0" applyFont="1" applyFill="1" applyBorder="1" applyAlignment="1">
      <alignment horizontal="justify" vertical="top"/>
    </xf>
    <xf numFmtId="0" fontId="11" fillId="0" borderId="1" xfId="0" applyFont="1" applyFill="1" applyBorder="1" applyAlignment="1">
      <alignment horizontal="justify" vertical="top" wrapText="1"/>
    </xf>
    <xf numFmtId="164" fontId="11" fillId="0" borderId="1" xfId="0" applyNumberFormat="1" applyFont="1" applyFill="1" applyBorder="1" applyAlignment="1">
      <alignment horizontal="center"/>
    </xf>
    <xf numFmtId="164" fontId="11" fillId="0" borderId="1" xfId="0" applyNumberFormat="1" applyFont="1" applyFill="1" applyBorder="1" applyAlignment="1">
      <alignment horizontal="center" wrapText="1"/>
    </xf>
    <xf numFmtId="0" fontId="7" fillId="0" borderId="0" xfId="0" applyFont="1" applyFill="1" applyAlignment="1">
      <alignment vertical="center" wrapText="1"/>
    </xf>
    <xf numFmtId="0" fontId="11"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xf numFmtId="164" fontId="11" fillId="0" borderId="1" xfId="0" applyNumberFormat="1" applyFont="1" applyFill="1" applyBorder="1"/>
    <xf numFmtId="0" fontId="11" fillId="0" borderId="1" xfId="0" applyFont="1" applyFill="1" applyBorder="1" applyAlignment="1">
      <alignment wrapText="1"/>
    </xf>
    <xf numFmtId="0" fontId="12" fillId="0" borderId="1" xfId="0" applyFont="1" applyFill="1" applyBorder="1" applyAlignment="1">
      <alignment vertical="center" wrapText="1"/>
    </xf>
    <xf numFmtId="164" fontId="11" fillId="0" borderId="1" xfId="0" applyNumberFormat="1" applyFont="1" applyFill="1" applyBorder="1" applyAlignment="1">
      <alignment horizontal="center" vertical="center"/>
    </xf>
    <xf numFmtId="0" fontId="0" fillId="0" borderId="0" xfId="0" applyFill="1"/>
    <xf numFmtId="0" fontId="5" fillId="0" borderId="0" xfId="0" applyFont="1" applyFill="1" applyAlignment="1">
      <alignment horizontal="justify" vertical="center"/>
    </xf>
    <xf numFmtId="0" fontId="6" fillId="0" borderId="0" xfId="0" applyFont="1" applyFill="1" applyAlignment="1">
      <alignment horizontal="justify" vertical="center"/>
    </xf>
    <xf numFmtId="0" fontId="5" fillId="0" borderId="0" xfId="0" applyFont="1" applyFill="1"/>
    <xf numFmtId="0" fontId="10" fillId="0" borderId="0" xfId="0" applyFont="1" applyFill="1" applyAlignment="1">
      <alignment horizontal="justify" vertical="center"/>
    </xf>
    <xf numFmtId="0" fontId="9" fillId="0" borderId="0" xfId="0" applyFont="1" applyFill="1"/>
    <xf numFmtId="0" fontId="4" fillId="0" borderId="0" xfId="0" applyFont="1" applyFill="1" applyAlignment="1">
      <alignment horizontal="justify" vertical="center"/>
    </xf>
    <xf numFmtId="0" fontId="9" fillId="0" borderId="0" xfId="0" applyFont="1" applyFill="1" applyAlignment="1">
      <alignment horizontal="center" vertical="center"/>
    </xf>
    <xf numFmtId="0" fontId="11" fillId="0" borderId="0" xfId="0" applyFont="1" applyFill="1" applyBorder="1" applyAlignment="1">
      <alignment vertical="center" wrapText="1"/>
    </xf>
    <xf numFmtId="0" fontId="11" fillId="0" borderId="0" xfId="0" applyFont="1" applyFill="1" applyBorder="1"/>
    <xf numFmtId="0" fontId="2" fillId="0" borderId="0" xfId="0" applyFont="1" applyFill="1"/>
    <xf numFmtId="0" fontId="11" fillId="0" borderId="1" xfId="0" applyFont="1" applyFill="1" applyBorder="1" applyAlignment="1">
      <alignment horizontal="center"/>
    </xf>
    <xf numFmtId="0" fontId="2" fillId="0" borderId="0" xfId="0" applyFont="1" applyFill="1" applyAlignment="1">
      <alignment horizontal="center"/>
    </xf>
    <xf numFmtId="0" fontId="8" fillId="0" borderId="0" xfId="0" applyFont="1" applyFill="1" applyBorder="1" applyAlignment="1">
      <alignment horizontal="left" vertical="top" wrapText="1"/>
    </xf>
    <xf numFmtId="0" fontId="11" fillId="0" borderId="1" xfId="0" applyFont="1" applyFill="1" applyBorder="1" applyAlignment="1">
      <alignment horizontal="justify" vertical="top"/>
    </xf>
    <xf numFmtId="0" fontId="11" fillId="0" borderId="1" xfId="0" applyFont="1" applyFill="1" applyBorder="1" applyAlignment="1">
      <alignment horizontal="justify" vertical="top" wrapText="1" readingOrder="1"/>
    </xf>
    <xf numFmtId="0" fontId="11" fillId="0" borderId="1" xfId="0" applyNumberFormat="1" applyFont="1" applyFill="1" applyBorder="1" applyAlignment="1">
      <alignment horizontal="justify" vertical="top"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3" xfId="0" applyFont="1" applyFill="1" applyBorder="1" applyAlignment="1">
      <alignment horizontal="justify" vertical="top" wrapText="1"/>
    </xf>
    <xf numFmtId="164" fontId="11" fillId="0" borderId="2" xfId="0" applyNumberFormat="1" applyFont="1" applyFill="1" applyBorder="1" applyAlignment="1">
      <alignment horizontal="center"/>
    </xf>
    <xf numFmtId="164" fontId="11" fillId="0" borderId="4" xfId="0" applyNumberFormat="1" applyFont="1" applyFill="1" applyBorder="1" applyAlignment="1">
      <alignment horizontal="center"/>
    </xf>
    <xf numFmtId="164" fontId="11" fillId="0" borderId="3" xfId="0" applyNumberFormat="1" applyFont="1" applyFill="1" applyBorder="1" applyAlignment="1">
      <alignment horizont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vertical="top" wrapText="1"/>
    </xf>
    <xf numFmtId="0" fontId="12" fillId="0" borderId="1" xfId="0" applyFont="1" applyFill="1" applyBorder="1" applyAlignment="1">
      <alignment horizontal="center" wrapText="1"/>
    </xf>
    <xf numFmtId="0" fontId="0" fillId="0" borderId="3" xfId="0" applyFill="1" applyBorder="1"/>
    <xf numFmtId="0" fontId="7" fillId="0" borderId="0" xfId="0" applyFont="1" applyFill="1" applyAlignment="1">
      <alignment horizontal="left" wrapText="1"/>
    </xf>
    <xf numFmtId="0" fontId="11" fillId="0" borderId="2" xfId="0" applyNumberFormat="1" applyFont="1" applyFill="1" applyBorder="1" applyAlignment="1">
      <alignment horizontal="justify" vertical="top" wrapText="1" readingOrder="1"/>
    </xf>
    <xf numFmtId="0" fontId="11" fillId="0" borderId="4" xfId="0" applyNumberFormat="1" applyFont="1" applyFill="1" applyBorder="1" applyAlignment="1">
      <alignment horizontal="justify" vertical="top" wrapText="1" readingOrder="1"/>
    </xf>
  </cellXfs>
  <cellStyles count="1">
    <cellStyle name="Обычный" xfId="0" builtinId="0"/>
  </cellStyles>
  <dxfs count="0"/>
  <tableStyles count="0" defaultTableStyle="TableStyleMedium2"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X63"/>
  <sheetViews>
    <sheetView tabSelected="1" zoomScale="80" zoomScaleNormal="80" zoomScaleSheetLayoutView="40" workbookViewId="0">
      <selection activeCell="A56" sqref="A1:XFD1048576"/>
    </sheetView>
  </sheetViews>
  <sheetFormatPr defaultRowHeight="12.75"/>
  <cols>
    <col min="1" max="1" width="31.28515625" style="16" customWidth="1"/>
    <col min="2" max="2" width="12.85546875" style="17" customWidth="1"/>
    <col min="3" max="4" width="6.85546875" style="17" customWidth="1"/>
    <col min="5" max="5" width="8.28515625" style="17" customWidth="1"/>
    <col min="6" max="6" width="12.5703125" style="17" customWidth="1"/>
    <col min="7" max="7" width="12.28515625" style="17" customWidth="1"/>
    <col min="8" max="8" width="7.28515625" style="17" customWidth="1"/>
    <col min="9" max="9" width="6.85546875" style="17" customWidth="1"/>
    <col min="10" max="10" width="8.28515625" style="17" customWidth="1"/>
    <col min="11" max="11" width="12.42578125" style="17" customWidth="1"/>
    <col min="12" max="12" width="11.5703125" style="17" customWidth="1"/>
    <col min="13" max="14" width="6.85546875" style="17" customWidth="1"/>
    <col min="15" max="15" width="8.85546875" style="17" customWidth="1"/>
    <col min="16" max="16" width="12.140625" style="17" customWidth="1"/>
    <col min="17" max="17" width="14" style="17" customWidth="1"/>
    <col min="18" max="18" width="6.85546875" style="17" customWidth="1"/>
    <col min="19" max="19" width="6.5703125" style="17" customWidth="1"/>
    <col min="20" max="20" width="10.28515625" style="17" customWidth="1"/>
    <col min="21" max="21" width="10.7109375" style="17" customWidth="1"/>
    <col min="22" max="22" width="64.85546875" style="9" customWidth="1"/>
    <col min="23" max="16384" width="9.140625" style="22"/>
  </cols>
  <sheetData>
    <row r="1" spans="1:23" s="32" customFormat="1" ht="15.75">
      <c r="A1" s="30"/>
      <c r="B1" s="31"/>
      <c r="C1" s="31"/>
      <c r="D1" s="31"/>
      <c r="E1" s="31"/>
      <c r="F1" s="31"/>
      <c r="G1" s="31"/>
      <c r="H1" s="31"/>
      <c r="I1" s="31"/>
      <c r="J1" s="31"/>
      <c r="K1" s="31"/>
      <c r="L1" s="31"/>
      <c r="M1" s="31"/>
      <c r="N1" s="31"/>
      <c r="O1" s="31"/>
      <c r="P1" s="31"/>
      <c r="Q1" s="31"/>
      <c r="R1" s="31" t="s">
        <v>60</v>
      </c>
      <c r="S1" s="31"/>
      <c r="T1" s="31"/>
      <c r="U1" s="31"/>
      <c r="V1" s="7"/>
    </row>
    <row r="2" spans="1:23" s="32" customFormat="1" ht="15.75">
      <c r="A2" s="30"/>
      <c r="B2" s="31"/>
      <c r="C2" s="31"/>
      <c r="D2" s="31"/>
      <c r="E2" s="31"/>
      <c r="F2" s="31"/>
      <c r="G2" s="31"/>
      <c r="H2" s="31"/>
      <c r="I2" s="31"/>
      <c r="J2" s="31"/>
      <c r="K2" s="31"/>
      <c r="L2" s="31"/>
      <c r="M2" s="31"/>
      <c r="N2" s="31"/>
      <c r="O2" s="31"/>
      <c r="P2" s="31"/>
      <c r="Q2" s="31"/>
      <c r="R2" s="31" t="s">
        <v>13</v>
      </c>
      <c r="S2" s="31"/>
      <c r="T2" s="31"/>
      <c r="U2" s="31"/>
      <c r="V2" s="7"/>
    </row>
    <row r="3" spans="1:23" s="32" customFormat="1" ht="15.75">
      <c r="A3" s="30"/>
      <c r="B3" s="31"/>
      <c r="C3" s="31"/>
      <c r="D3" s="31"/>
      <c r="E3" s="31"/>
      <c r="F3" s="31"/>
      <c r="G3" s="31"/>
      <c r="H3" s="31"/>
      <c r="I3" s="31"/>
      <c r="J3" s="31"/>
      <c r="K3" s="31"/>
      <c r="L3" s="31"/>
      <c r="M3" s="31"/>
      <c r="N3" s="31"/>
      <c r="O3" s="31"/>
      <c r="P3" s="31"/>
      <c r="Q3" s="31"/>
      <c r="R3" s="31" t="s">
        <v>67</v>
      </c>
      <c r="S3" s="31"/>
      <c r="T3" s="31"/>
      <c r="U3" s="31"/>
      <c r="V3" s="7"/>
    </row>
    <row r="4" spans="1:23" s="32" customFormat="1" ht="15.75">
      <c r="A4" s="30"/>
      <c r="B4" s="31"/>
      <c r="C4" s="50" t="s">
        <v>0</v>
      </c>
      <c r="D4" s="50"/>
      <c r="E4" s="50"/>
      <c r="F4" s="50"/>
      <c r="G4" s="50"/>
      <c r="H4" s="50"/>
      <c r="I4" s="50"/>
      <c r="J4" s="50"/>
      <c r="K4" s="50"/>
      <c r="L4" s="50"/>
      <c r="M4" s="50"/>
      <c r="N4" s="50"/>
      <c r="O4" s="50"/>
      <c r="P4" s="50"/>
      <c r="Q4" s="50"/>
      <c r="R4" s="50"/>
      <c r="S4" s="50"/>
      <c r="T4" s="50"/>
      <c r="U4" s="50"/>
      <c r="V4" s="39"/>
    </row>
    <row r="5" spans="1:23" s="32" customFormat="1" ht="26.25" customHeight="1">
      <c r="A5" s="30"/>
      <c r="B5" s="31"/>
      <c r="C5" s="50" t="s">
        <v>1</v>
      </c>
      <c r="D5" s="50"/>
      <c r="E5" s="50"/>
      <c r="F5" s="50"/>
      <c r="G5" s="50"/>
      <c r="H5" s="50"/>
      <c r="I5" s="50"/>
      <c r="J5" s="50"/>
      <c r="K5" s="50"/>
      <c r="L5" s="50"/>
      <c r="M5" s="50"/>
      <c r="N5" s="50"/>
      <c r="O5" s="50"/>
      <c r="P5" s="50"/>
      <c r="Q5" s="50"/>
      <c r="R5" s="50"/>
      <c r="S5" s="50"/>
      <c r="T5" s="50"/>
      <c r="U5" s="50"/>
      <c r="V5" s="7"/>
    </row>
    <row r="6" spans="1:23" s="32" customFormat="1" ht="23.25" customHeight="1">
      <c r="A6" s="30"/>
      <c r="B6" s="31"/>
      <c r="C6" s="40"/>
      <c r="D6" s="40"/>
      <c r="E6" s="40"/>
      <c r="F6" s="50" t="s">
        <v>68</v>
      </c>
      <c r="G6" s="50"/>
      <c r="H6" s="50"/>
      <c r="I6" s="50"/>
      <c r="J6" s="50"/>
      <c r="K6" s="50"/>
      <c r="L6" s="50"/>
      <c r="M6" s="50"/>
      <c r="N6" s="50"/>
      <c r="O6" s="50"/>
      <c r="P6" s="50"/>
      <c r="Q6" s="50"/>
      <c r="R6" s="50"/>
      <c r="S6" s="50"/>
      <c r="T6" s="50"/>
      <c r="U6" s="40"/>
      <c r="V6" s="8" t="s">
        <v>59</v>
      </c>
    </row>
    <row r="7" spans="1:23" s="32" customFormat="1" ht="39" customHeight="1">
      <c r="A7" s="48" t="s">
        <v>2</v>
      </c>
      <c r="B7" s="48" t="s">
        <v>62</v>
      </c>
      <c r="C7" s="48"/>
      <c r="D7" s="48"/>
      <c r="E7" s="48"/>
      <c r="F7" s="48"/>
      <c r="G7" s="48" t="s">
        <v>9</v>
      </c>
      <c r="H7" s="48"/>
      <c r="I7" s="48"/>
      <c r="J7" s="48"/>
      <c r="K7" s="48"/>
      <c r="L7" s="48" t="s">
        <v>10</v>
      </c>
      <c r="M7" s="48"/>
      <c r="N7" s="48"/>
      <c r="O7" s="48"/>
      <c r="P7" s="48"/>
      <c r="Q7" s="48" t="s">
        <v>11</v>
      </c>
      <c r="R7" s="48"/>
      <c r="S7" s="48"/>
      <c r="T7" s="48"/>
      <c r="U7" s="48"/>
      <c r="V7" s="48" t="s">
        <v>12</v>
      </c>
    </row>
    <row r="8" spans="1:23" s="32" customFormat="1" ht="15.75">
      <c r="A8" s="48"/>
      <c r="B8" s="49" t="s">
        <v>8</v>
      </c>
      <c r="C8" s="49" t="s">
        <v>3</v>
      </c>
      <c r="D8" s="49"/>
      <c r="E8" s="49"/>
      <c r="F8" s="49"/>
      <c r="G8" s="49" t="s">
        <v>8</v>
      </c>
      <c r="H8" s="49" t="s">
        <v>3</v>
      </c>
      <c r="I8" s="49"/>
      <c r="J8" s="49"/>
      <c r="K8" s="49"/>
      <c r="L8" s="49" t="s">
        <v>8</v>
      </c>
      <c r="M8" s="49" t="s">
        <v>3</v>
      </c>
      <c r="N8" s="49"/>
      <c r="O8" s="49"/>
      <c r="P8" s="49"/>
      <c r="Q8" s="49" t="s">
        <v>8</v>
      </c>
      <c r="R8" s="49" t="s">
        <v>3</v>
      </c>
      <c r="S8" s="49"/>
      <c r="T8" s="49"/>
      <c r="U8" s="49"/>
      <c r="V8" s="48"/>
    </row>
    <row r="9" spans="1:23" s="32" customFormat="1" ht="63">
      <c r="A9" s="48"/>
      <c r="B9" s="49"/>
      <c r="C9" s="41" t="s">
        <v>4</v>
      </c>
      <c r="D9" s="41" t="s">
        <v>5</v>
      </c>
      <c r="E9" s="41" t="s">
        <v>6</v>
      </c>
      <c r="F9" s="41" t="s">
        <v>7</v>
      </c>
      <c r="G9" s="49"/>
      <c r="H9" s="41" t="s">
        <v>4</v>
      </c>
      <c r="I9" s="41" t="s">
        <v>5</v>
      </c>
      <c r="J9" s="41" t="s">
        <v>6</v>
      </c>
      <c r="K9" s="41" t="s">
        <v>7</v>
      </c>
      <c r="L9" s="49"/>
      <c r="M9" s="41" t="s">
        <v>4</v>
      </c>
      <c r="N9" s="41" t="s">
        <v>5</v>
      </c>
      <c r="O9" s="41" t="s">
        <v>6</v>
      </c>
      <c r="P9" s="41" t="s">
        <v>7</v>
      </c>
      <c r="Q9" s="49"/>
      <c r="R9" s="41" t="s">
        <v>4</v>
      </c>
      <c r="S9" s="41" t="s">
        <v>5</v>
      </c>
      <c r="T9" s="41" t="s">
        <v>6</v>
      </c>
      <c r="U9" s="41" t="s">
        <v>7</v>
      </c>
      <c r="V9" s="48"/>
    </row>
    <row r="10" spans="1:23" s="34" customFormat="1" ht="15.75">
      <c r="A10" s="41">
        <v>1</v>
      </c>
      <c r="B10" s="33">
        <v>2</v>
      </c>
      <c r="C10" s="33">
        <v>3</v>
      </c>
      <c r="D10" s="33">
        <v>4</v>
      </c>
      <c r="E10" s="33">
        <v>5</v>
      </c>
      <c r="F10" s="33">
        <v>6</v>
      </c>
      <c r="G10" s="33">
        <v>7</v>
      </c>
      <c r="H10" s="33">
        <v>8</v>
      </c>
      <c r="I10" s="33">
        <v>9</v>
      </c>
      <c r="J10" s="33">
        <v>10</v>
      </c>
      <c r="K10" s="33">
        <v>11</v>
      </c>
      <c r="L10" s="33">
        <v>12</v>
      </c>
      <c r="M10" s="33">
        <v>13</v>
      </c>
      <c r="N10" s="33">
        <v>14</v>
      </c>
      <c r="O10" s="33">
        <v>15</v>
      </c>
      <c r="P10" s="33">
        <v>16</v>
      </c>
      <c r="Q10" s="33">
        <v>17</v>
      </c>
      <c r="R10" s="33">
        <v>18</v>
      </c>
      <c r="S10" s="33">
        <v>19</v>
      </c>
      <c r="T10" s="33">
        <v>20</v>
      </c>
      <c r="U10" s="33">
        <v>21</v>
      </c>
      <c r="V10" s="41">
        <v>22</v>
      </c>
    </row>
    <row r="11" spans="1:23" ht="15.75">
      <c r="A11" s="52" t="s">
        <v>14</v>
      </c>
      <c r="B11" s="52"/>
      <c r="C11" s="52"/>
      <c r="D11" s="52"/>
      <c r="E11" s="52"/>
      <c r="F11" s="52"/>
      <c r="G11" s="52"/>
      <c r="H11" s="52"/>
      <c r="I11" s="52"/>
      <c r="J11" s="52"/>
      <c r="K11" s="52"/>
      <c r="L11" s="52"/>
      <c r="M11" s="52"/>
      <c r="N11" s="52"/>
      <c r="O11" s="52"/>
      <c r="P11" s="52"/>
      <c r="Q11" s="52"/>
      <c r="R11" s="52"/>
      <c r="S11" s="52"/>
      <c r="T11" s="52"/>
      <c r="U11" s="52"/>
      <c r="V11" s="52"/>
    </row>
    <row r="12" spans="1:23" ht="171.75" customHeight="1">
      <c r="A12" s="11" t="s">
        <v>16</v>
      </c>
      <c r="B12" s="12">
        <f>F12</f>
        <v>1665.7</v>
      </c>
      <c r="C12" s="12"/>
      <c r="D12" s="12"/>
      <c r="E12" s="13"/>
      <c r="F12" s="12">
        <v>1665.7</v>
      </c>
      <c r="G12" s="12">
        <f>K12</f>
        <v>1665.7</v>
      </c>
      <c r="H12" s="12"/>
      <c r="I12" s="12"/>
      <c r="J12" s="12"/>
      <c r="K12" s="12">
        <v>1665.7</v>
      </c>
      <c r="L12" s="12">
        <f>P12</f>
        <v>0</v>
      </c>
      <c r="M12" s="12"/>
      <c r="N12" s="12"/>
      <c r="O12" s="12"/>
      <c r="P12" s="12">
        <v>0</v>
      </c>
      <c r="Q12" s="12">
        <f>L12/B12*100</f>
        <v>0</v>
      </c>
      <c r="R12" s="12"/>
      <c r="S12" s="12"/>
      <c r="T12" s="12"/>
      <c r="U12" s="12">
        <f>P12/F12*100</f>
        <v>0</v>
      </c>
      <c r="V12" s="11" t="s">
        <v>69</v>
      </c>
    </row>
    <row r="13" spans="1:23" ht="132.75" customHeight="1">
      <c r="A13" s="11" t="s">
        <v>17</v>
      </c>
      <c r="B13" s="12">
        <f>SUM(E13+F13)</f>
        <v>10067.1</v>
      </c>
      <c r="C13" s="12"/>
      <c r="D13" s="12"/>
      <c r="E13" s="12">
        <v>5568.3</v>
      </c>
      <c r="F13" s="12">
        <v>4498.8</v>
      </c>
      <c r="G13" s="12">
        <f>SUM(J13+K13)</f>
        <v>10067.1</v>
      </c>
      <c r="H13" s="12"/>
      <c r="I13" s="12"/>
      <c r="J13" s="12">
        <v>5568.3</v>
      </c>
      <c r="K13" s="12">
        <v>4498.8</v>
      </c>
      <c r="L13" s="12">
        <f>SUM(O13+P13)</f>
        <v>1572.6999999999998</v>
      </c>
      <c r="M13" s="12"/>
      <c r="N13" s="12"/>
      <c r="O13" s="12">
        <v>729.3</v>
      </c>
      <c r="P13" s="12">
        <v>843.4</v>
      </c>
      <c r="Q13" s="12">
        <f>L13/B13*100</f>
        <v>15.622175204378616</v>
      </c>
      <c r="R13" s="12"/>
      <c r="S13" s="12"/>
      <c r="T13" s="12">
        <f>O13/E13*100</f>
        <v>13.097354668390709</v>
      </c>
      <c r="U13" s="12">
        <f>P13/F13*100</f>
        <v>18.747221481283898</v>
      </c>
      <c r="V13" s="36" t="s">
        <v>70</v>
      </c>
      <c r="W13" s="10"/>
    </row>
    <row r="14" spans="1:23" ht="260.25" customHeight="1">
      <c r="A14" s="11" t="s">
        <v>18</v>
      </c>
      <c r="B14" s="12">
        <f>SUM(E14+F14)</f>
        <v>4976.8999999999996</v>
      </c>
      <c r="C14" s="12"/>
      <c r="D14" s="12"/>
      <c r="E14" s="12"/>
      <c r="F14" s="12">
        <v>4976.8999999999996</v>
      </c>
      <c r="G14" s="12">
        <f>SUM(J14+K14)</f>
        <v>4976.8999999999996</v>
      </c>
      <c r="H14" s="12"/>
      <c r="I14" s="12"/>
      <c r="J14" s="12"/>
      <c r="K14" s="12">
        <v>4976.8999999999996</v>
      </c>
      <c r="L14" s="12">
        <f>O14+P14</f>
        <v>1012.2</v>
      </c>
      <c r="M14" s="12"/>
      <c r="N14" s="12"/>
      <c r="O14" s="12"/>
      <c r="P14" s="12">
        <v>1012.2</v>
      </c>
      <c r="Q14" s="12">
        <f>L14/B14*100</f>
        <v>20.337961381582915</v>
      </c>
      <c r="R14" s="12"/>
      <c r="S14" s="12"/>
      <c r="T14" s="12"/>
      <c r="U14" s="12">
        <f>P14/F14*100</f>
        <v>20.337961381582915</v>
      </c>
      <c r="V14" s="36" t="s">
        <v>71</v>
      </c>
    </row>
    <row r="15" spans="1:23" s="17" customFormat="1" ht="162.75" customHeight="1">
      <c r="A15" s="11" t="s">
        <v>32</v>
      </c>
      <c r="B15" s="12"/>
      <c r="C15" s="12"/>
      <c r="D15" s="12"/>
      <c r="E15" s="12"/>
      <c r="F15" s="12"/>
      <c r="G15" s="12"/>
      <c r="H15" s="12"/>
      <c r="I15" s="12"/>
      <c r="J15" s="12"/>
      <c r="K15" s="12"/>
      <c r="L15" s="12"/>
      <c r="M15" s="12"/>
      <c r="N15" s="12"/>
      <c r="O15" s="12"/>
      <c r="P15" s="12"/>
      <c r="Q15" s="12"/>
      <c r="R15" s="12"/>
      <c r="S15" s="12"/>
      <c r="T15" s="12"/>
      <c r="U15" s="12"/>
      <c r="V15" s="11" t="s">
        <v>72</v>
      </c>
    </row>
    <row r="16" spans="1:23" ht="231" customHeight="1">
      <c r="A16" s="11" t="s">
        <v>33</v>
      </c>
      <c r="B16" s="12"/>
      <c r="C16" s="12"/>
      <c r="D16" s="12"/>
      <c r="E16" s="12"/>
      <c r="F16" s="12"/>
      <c r="G16" s="12"/>
      <c r="H16" s="12"/>
      <c r="I16" s="12"/>
      <c r="J16" s="12"/>
      <c r="K16" s="12"/>
      <c r="L16" s="12"/>
      <c r="M16" s="12"/>
      <c r="N16" s="12"/>
      <c r="O16" s="12"/>
      <c r="P16" s="12"/>
      <c r="Q16" s="18"/>
      <c r="R16" s="12"/>
      <c r="S16" s="12"/>
      <c r="T16" s="12"/>
      <c r="U16" s="12"/>
      <c r="V16" s="11" t="s">
        <v>65</v>
      </c>
      <c r="W16" s="23"/>
    </row>
    <row r="17" spans="1:24" s="2" customFormat="1" ht="15.75" customHeight="1">
      <c r="A17" s="19" t="s">
        <v>19</v>
      </c>
      <c r="B17" s="13">
        <f>SUM(B12:B16)</f>
        <v>16709.7</v>
      </c>
      <c r="C17" s="13"/>
      <c r="D17" s="13"/>
      <c r="E17" s="13">
        <f>SUM(E12:E16)</f>
        <v>5568.3</v>
      </c>
      <c r="F17" s="13">
        <f>SUM(F12:F16)</f>
        <v>11141.4</v>
      </c>
      <c r="G17" s="13">
        <f>SUM(G12:G16)</f>
        <v>16709.7</v>
      </c>
      <c r="H17" s="13"/>
      <c r="I17" s="13"/>
      <c r="J17" s="13">
        <f>SUM(J12:J16)</f>
        <v>5568.3</v>
      </c>
      <c r="K17" s="13">
        <f>SUM(K12:K16)</f>
        <v>11141.4</v>
      </c>
      <c r="L17" s="13">
        <f>SUM(L12:L16)</f>
        <v>2584.8999999999996</v>
      </c>
      <c r="M17" s="13"/>
      <c r="N17" s="13"/>
      <c r="O17" s="13">
        <f>SUM(O12:O16)</f>
        <v>729.3</v>
      </c>
      <c r="P17" s="13">
        <f>SUM(P12:P16)</f>
        <v>1855.6</v>
      </c>
      <c r="Q17" s="12">
        <f>L17/B17*100</f>
        <v>15.469457859805976</v>
      </c>
      <c r="R17" s="13"/>
      <c r="S17" s="13"/>
      <c r="T17" s="12">
        <f>O17/E17*100</f>
        <v>13.097354668390709</v>
      </c>
      <c r="U17" s="12">
        <f>P17/F17*100</f>
        <v>16.654998474159441</v>
      </c>
      <c r="V17" s="4"/>
      <c r="W17" s="1"/>
    </row>
    <row r="18" spans="1:24" ht="18">
      <c r="A18" s="53" t="s">
        <v>25</v>
      </c>
      <c r="B18" s="53"/>
      <c r="C18" s="53"/>
      <c r="D18" s="53"/>
      <c r="E18" s="53"/>
      <c r="F18" s="53"/>
      <c r="G18" s="53"/>
      <c r="H18" s="53"/>
      <c r="I18" s="53"/>
      <c r="J18" s="53"/>
      <c r="K18" s="53"/>
      <c r="L18" s="53"/>
      <c r="M18" s="53"/>
      <c r="N18" s="53"/>
      <c r="O18" s="53"/>
      <c r="P18" s="53"/>
      <c r="Q18" s="53"/>
      <c r="R18" s="53"/>
      <c r="S18" s="53"/>
      <c r="T18" s="53"/>
      <c r="U18" s="53"/>
      <c r="V18" s="53"/>
      <c r="W18" s="24"/>
    </row>
    <row r="19" spans="1:24" ht="182.25" customHeight="1">
      <c r="A19" s="11" t="s">
        <v>34</v>
      </c>
      <c r="B19" s="12"/>
      <c r="C19" s="12"/>
      <c r="D19" s="12"/>
      <c r="E19" s="12"/>
      <c r="F19" s="12"/>
      <c r="G19" s="12"/>
      <c r="H19" s="12"/>
      <c r="I19" s="12"/>
      <c r="J19" s="12"/>
      <c r="K19" s="12"/>
      <c r="L19" s="12"/>
      <c r="M19" s="12"/>
      <c r="N19" s="12"/>
      <c r="O19" s="12"/>
      <c r="P19" s="12"/>
      <c r="Q19" s="12"/>
      <c r="R19" s="12"/>
      <c r="S19" s="12"/>
      <c r="T19" s="12"/>
      <c r="U19" s="12"/>
      <c r="V19" s="11" t="s">
        <v>86</v>
      </c>
      <c r="W19" s="24"/>
    </row>
    <row r="20" spans="1:24" ht="132" customHeight="1">
      <c r="A20" s="11" t="s">
        <v>35</v>
      </c>
      <c r="B20" s="12"/>
      <c r="C20" s="12"/>
      <c r="D20" s="12"/>
      <c r="E20" s="12"/>
      <c r="F20" s="12"/>
      <c r="G20" s="12"/>
      <c r="H20" s="12"/>
      <c r="I20" s="12"/>
      <c r="J20" s="12"/>
      <c r="K20" s="12"/>
      <c r="L20" s="12"/>
      <c r="M20" s="12"/>
      <c r="N20" s="12"/>
      <c r="O20" s="12"/>
      <c r="P20" s="12"/>
      <c r="Q20" s="12"/>
      <c r="R20" s="12"/>
      <c r="S20" s="12"/>
      <c r="T20" s="12"/>
      <c r="U20" s="12"/>
      <c r="V20" s="11" t="s">
        <v>73</v>
      </c>
      <c r="W20" s="24"/>
    </row>
    <row r="21" spans="1:24" ht="180" customHeight="1">
      <c r="A21" s="11" t="s">
        <v>36</v>
      </c>
      <c r="B21" s="12"/>
      <c r="C21" s="12"/>
      <c r="D21" s="12"/>
      <c r="E21" s="12"/>
      <c r="F21" s="12"/>
      <c r="G21" s="12"/>
      <c r="H21" s="12"/>
      <c r="I21" s="12"/>
      <c r="J21" s="12"/>
      <c r="K21" s="12"/>
      <c r="L21" s="12"/>
      <c r="M21" s="12"/>
      <c r="N21" s="12"/>
      <c r="O21" s="12"/>
      <c r="P21" s="12"/>
      <c r="Q21" s="12"/>
      <c r="R21" s="12"/>
      <c r="S21" s="12"/>
      <c r="T21" s="12"/>
      <c r="U21" s="12"/>
      <c r="V21" s="11" t="s">
        <v>87</v>
      </c>
      <c r="W21" s="25"/>
    </row>
    <row r="22" spans="1:24" s="17" customFormat="1" ht="165" customHeight="1">
      <c r="A22" s="11" t="s">
        <v>20</v>
      </c>
      <c r="B22" s="13">
        <f>E22+F22</f>
        <v>3269.1</v>
      </c>
      <c r="C22" s="13"/>
      <c r="D22" s="13"/>
      <c r="E22" s="13"/>
      <c r="F22" s="13">
        <v>3269.1</v>
      </c>
      <c r="G22" s="13">
        <f>J22+K22</f>
        <v>3269.1</v>
      </c>
      <c r="H22" s="13"/>
      <c r="I22" s="13"/>
      <c r="J22" s="13"/>
      <c r="K22" s="13">
        <v>3269.1</v>
      </c>
      <c r="L22" s="13">
        <f>O22+P22</f>
        <v>886.8</v>
      </c>
      <c r="M22" s="13"/>
      <c r="N22" s="13"/>
      <c r="O22" s="13"/>
      <c r="P22" s="13">
        <v>886.8</v>
      </c>
      <c r="Q22" s="12">
        <f>L22/B22*100</f>
        <v>27.126732128108657</v>
      </c>
      <c r="R22" s="13"/>
      <c r="S22" s="13"/>
      <c r="T22" s="13"/>
      <c r="U22" s="12">
        <f>P22/F22*100</f>
        <v>27.126732128108657</v>
      </c>
      <c r="V22" s="11" t="s">
        <v>88</v>
      </c>
      <c r="W22" s="23"/>
    </row>
    <row r="23" spans="1:24" s="27" customFormat="1" ht="244.5" customHeight="1">
      <c r="A23" s="11" t="s">
        <v>21</v>
      </c>
      <c r="B23" s="12"/>
      <c r="C23" s="12"/>
      <c r="D23" s="12"/>
      <c r="E23" s="12"/>
      <c r="F23" s="12"/>
      <c r="G23" s="12"/>
      <c r="H23" s="12"/>
      <c r="I23" s="12"/>
      <c r="J23" s="12"/>
      <c r="K23" s="12"/>
      <c r="L23" s="12"/>
      <c r="M23" s="12"/>
      <c r="N23" s="12"/>
      <c r="O23" s="12"/>
      <c r="P23" s="12"/>
      <c r="Q23" s="12"/>
      <c r="R23" s="12"/>
      <c r="S23" s="12"/>
      <c r="T23" s="12"/>
      <c r="U23" s="12"/>
      <c r="V23" s="11" t="s">
        <v>74</v>
      </c>
      <c r="W23" s="26"/>
    </row>
    <row r="24" spans="1:24" s="17" customFormat="1" ht="230.25" customHeight="1">
      <c r="A24" s="11" t="s">
        <v>22</v>
      </c>
      <c r="B24" s="13">
        <f>SUM(E24+F24)</f>
        <v>774.8</v>
      </c>
      <c r="C24" s="12"/>
      <c r="D24" s="12"/>
      <c r="E24" s="12"/>
      <c r="F24" s="13">
        <v>774.8</v>
      </c>
      <c r="G24" s="13">
        <f>J24+K24</f>
        <v>774.8</v>
      </c>
      <c r="H24" s="12"/>
      <c r="I24" s="12"/>
      <c r="J24" s="12"/>
      <c r="K24" s="13">
        <v>774.8</v>
      </c>
      <c r="L24" s="13">
        <f>O24+P24</f>
        <v>58.3</v>
      </c>
      <c r="M24" s="12"/>
      <c r="N24" s="12"/>
      <c r="O24" s="12"/>
      <c r="P24" s="13">
        <v>58.3</v>
      </c>
      <c r="Q24" s="12">
        <f>L24/B24*100</f>
        <v>7.5245224574083638</v>
      </c>
      <c r="R24" s="12"/>
      <c r="S24" s="12"/>
      <c r="T24" s="12"/>
      <c r="U24" s="12">
        <f>P24/F24*100</f>
        <v>7.5245224574083638</v>
      </c>
      <c r="V24" s="11" t="s">
        <v>75</v>
      </c>
    </row>
    <row r="25" spans="1:24" s="27" customFormat="1" ht="249" customHeight="1">
      <c r="A25" s="11" t="s">
        <v>37</v>
      </c>
      <c r="B25" s="12">
        <f>C25+D25+E25+F25</f>
        <v>6914.7</v>
      </c>
      <c r="C25" s="12"/>
      <c r="D25" s="12"/>
      <c r="E25" s="12"/>
      <c r="F25" s="12">
        <v>6914.7</v>
      </c>
      <c r="G25" s="12">
        <f>J25+K25</f>
        <v>6914.7</v>
      </c>
      <c r="H25" s="12"/>
      <c r="I25" s="12"/>
      <c r="J25" s="12"/>
      <c r="K25" s="12">
        <v>6914.7</v>
      </c>
      <c r="L25" s="12">
        <f>O25+P25</f>
        <v>951</v>
      </c>
      <c r="M25" s="12"/>
      <c r="N25" s="12"/>
      <c r="O25" s="12"/>
      <c r="P25" s="12">
        <v>951</v>
      </c>
      <c r="Q25" s="12">
        <f>L25/B25*100</f>
        <v>13.753308169551826</v>
      </c>
      <c r="R25" s="12"/>
      <c r="S25" s="12"/>
      <c r="T25" s="12"/>
      <c r="U25" s="12">
        <f>P25/F25*100</f>
        <v>13.753308169551826</v>
      </c>
      <c r="V25" s="11" t="s">
        <v>76</v>
      </c>
      <c r="X25" s="35"/>
    </row>
    <row r="26" spans="1:24" s="17" customFormat="1" ht="274.5" customHeight="1">
      <c r="A26" s="11" t="s">
        <v>38</v>
      </c>
      <c r="B26" s="12"/>
      <c r="C26" s="12"/>
      <c r="D26" s="12"/>
      <c r="E26" s="12"/>
      <c r="F26" s="12"/>
      <c r="G26" s="12"/>
      <c r="H26" s="12"/>
      <c r="I26" s="12"/>
      <c r="J26" s="12"/>
      <c r="K26" s="12"/>
      <c r="L26" s="12"/>
      <c r="M26" s="12"/>
      <c r="N26" s="12"/>
      <c r="O26" s="12"/>
      <c r="P26" s="12"/>
      <c r="Q26" s="12"/>
      <c r="R26" s="12"/>
      <c r="S26" s="12"/>
      <c r="T26" s="12"/>
      <c r="U26" s="12"/>
      <c r="V26" s="11" t="s">
        <v>77</v>
      </c>
    </row>
    <row r="27" spans="1:24" s="17" customFormat="1" ht="313.5" customHeight="1">
      <c r="A27" s="11" t="s">
        <v>23</v>
      </c>
      <c r="B27" s="12">
        <f>C27+D27+E27+F27</f>
        <v>135.1</v>
      </c>
      <c r="C27" s="12"/>
      <c r="D27" s="12"/>
      <c r="E27" s="12"/>
      <c r="F27" s="12">
        <v>135.1</v>
      </c>
      <c r="G27" s="12">
        <f>H27+I27+J27+K27</f>
        <v>135.1</v>
      </c>
      <c r="H27" s="12"/>
      <c r="I27" s="12"/>
      <c r="J27" s="12"/>
      <c r="K27" s="12">
        <v>135.1</v>
      </c>
      <c r="L27" s="12">
        <f>M27+N27+O27+P27</f>
        <v>4</v>
      </c>
      <c r="M27" s="12"/>
      <c r="N27" s="12"/>
      <c r="O27" s="12"/>
      <c r="P27" s="12">
        <v>4</v>
      </c>
      <c r="Q27" s="12">
        <f>L27/B27*100</f>
        <v>2.9607698001480385</v>
      </c>
      <c r="R27" s="12"/>
      <c r="S27" s="12"/>
      <c r="T27" s="12"/>
      <c r="U27" s="12">
        <f>P27/F27*100</f>
        <v>2.9607698001480385</v>
      </c>
      <c r="V27" s="11" t="s">
        <v>89</v>
      </c>
    </row>
    <row r="28" spans="1:24" s="17" customFormat="1" ht="170.25" customHeight="1">
      <c r="A28" s="11" t="s">
        <v>39</v>
      </c>
      <c r="B28" s="12"/>
      <c r="C28" s="12"/>
      <c r="D28" s="12"/>
      <c r="E28" s="12"/>
      <c r="F28" s="12"/>
      <c r="G28" s="12"/>
      <c r="H28" s="12"/>
      <c r="I28" s="12"/>
      <c r="J28" s="12"/>
      <c r="K28" s="12"/>
      <c r="L28" s="12"/>
      <c r="M28" s="12"/>
      <c r="N28" s="12"/>
      <c r="O28" s="12"/>
      <c r="P28" s="12"/>
      <c r="Q28" s="12"/>
      <c r="R28" s="12"/>
      <c r="S28" s="12"/>
      <c r="T28" s="12"/>
      <c r="U28" s="12"/>
      <c r="V28" s="37" t="s">
        <v>78</v>
      </c>
      <c r="W28" s="28"/>
    </row>
    <row r="29" spans="1:24" s="17" customFormat="1" ht="409.5" customHeight="1">
      <c r="A29" s="42" t="s">
        <v>40</v>
      </c>
      <c r="B29" s="45"/>
      <c r="C29" s="45"/>
      <c r="D29" s="45"/>
      <c r="E29" s="45"/>
      <c r="F29" s="45"/>
      <c r="G29" s="45"/>
      <c r="H29" s="45"/>
      <c r="I29" s="45"/>
      <c r="J29" s="45"/>
      <c r="K29" s="45"/>
      <c r="L29" s="45"/>
      <c r="M29" s="45"/>
      <c r="N29" s="45"/>
      <c r="O29" s="45"/>
      <c r="P29" s="45"/>
      <c r="Q29" s="45"/>
      <c r="R29" s="45"/>
      <c r="S29" s="45"/>
      <c r="T29" s="45"/>
      <c r="U29" s="45"/>
      <c r="V29" s="57" t="s">
        <v>90</v>
      </c>
      <c r="W29" s="28"/>
    </row>
    <row r="30" spans="1:24" s="17" customFormat="1" ht="409.5" customHeight="1">
      <c r="A30" s="43"/>
      <c r="B30" s="46"/>
      <c r="C30" s="46"/>
      <c r="D30" s="46"/>
      <c r="E30" s="46"/>
      <c r="F30" s="46"/>
      <c r="G30" s="46"/>
      <c r="H30" s="46"/>
      <c r="I30" s="46"/>
      <c r="J30" s="46"/>
      <c r="K30" s="46"/>
      <c r="L30" s="46"/>
      <c r="M30" s="46"/>
      <c r="N30" s="46"/>
      <c r="O30" s="46"/>
      <c r="P30" s="46"/>
      <c r="Q30" s="46"/>
      <c r="R30" s="46"/>
      <c r="S30" s="46"/>
      <c r="T30" s="46"/>
      <c r="U30" s="46"/>
      <c r="V30" s="58"/>
      <c r="W30" s="28"/>
    </row>
    <row r="31" spans="1:24" s="17" customFormat="1" ht="146.25" customHeight="1">
      <c r="A31" s="43"/>
      <c r="B31" s="46"/>
      <c r="C31" s="46"/>
      <c r="D31" s="46"/>
      <c r="E31" s="46"/>
      <c r="F31" s="46"/>
      <c r="G31" s="46"/>
      <c r="H31" s="46"/>
      <c r="I31" s="46"/>
      <c r="J31" s="46"/>
      <c r="K31" s="46"/>
      <c r="L31" s="46"/>
      <c r="M31" s="46"/>
      <c r="N31" s="46"/>
      <c r="O31" s="46"/>
      <c r="P31" s="46"/>
      <c r="Q31" s="46"/>
      <c r="R31" s="46"/>
      <c r="S31" s="46"/>
      <c r="T31" s="46"/>
      <c r="U31" s="46"/>
      <c r="V31" s="58"/>
      <c r="W31" s="28"/>
    </row>
    <row r="32" spans="1:24" s="29" customFormat="1" ht="15.75" customHeight="1">
      <c r="A32" s="5" t="s">
        <v>24</v>
      </c>
      <c r="B32" s="21">
        <f>SUM(B19:B29)</f>
        <v>11093.699999999999</v>
      </c>
      <c r="C32" s="21"/>
      <c r="D32" s="21"/>
      <c r="E32" s="21"/>
      <c r="F32" s="21">
        <f>SUM(F19:F29)</f>
        <v>11093.699999999999</v>
      </c>
      <c r="G32" s="21">
        <f>SUM(G19:G29)</f>
        <v>11093.699999999999</v>
      </c>
      <c r="H32" s="21"/>
      <c r="I32" s="21"/>
      <c r="J32" s="21"/>
      <c r="K32" s="21">
        <f>SUM(K19:K29)</f>
        <v>11093.699999999999</v>
      </c>
      <c r="L32" s="21">
        <f>SUM(L19:L29)</f>
        <v>1900.1</v>
      </c>
      <c r="M32" s="21"/>
      <c r="N32" s="21"/>
      <c r="O32" s="21"/>
      <c r="P32" s="21">
        <f>SUM(P19:P29)</f>
        <v>1900.1</v>
      </c>
      <c r="Q32" s="21">
        <f>L32/B32*100</f>
        <v>17.12773916727512</v>
      </c>
      <c r="R32" s="21"/>
      <c r="S32" s="21"/>
      <c r="T32" s="21"/>
      <c r="U32" s="21">
        <f>P32/F32*100</f>
        <v>17.12773916727512</v>
      </c>
      <c r="V32" s="41"/>
    </row>
    <row r="33" spans="1:22" s="17" customFormat="1" ht="15.75">
      <c r="A33" s="54" t="s">
        <v>26</v>
      </c>
      <c r="B33" s="54"/>
      <c r="C33" s="54"/>
      <c r="D33" s="54"/>
      <c r="E33" s="54"/>
      <c r="F33" s="54"/>
      <c r="G33" s="54"/>
      <c r="H33" s="54"/>
      <c r="I33" s="54"/>
      <c r="J33" s="54"/>
      <c r="K33" s="54"/>
      <c r="L33" s="54"/>
      <c r="M33" s="54"/>
      <c r="N33" s="54"/>
      <c r="O33" s="54"/>
      <c r="P33" s="54"/>
      <c r="Q33" s="54"/>
      <c r="R33" s="54"/>
      <c r="S33" s="54"/>
      <c r="T33" s="54"/>
      <c r="U33" s="54"/>
      <c r="V33" s="54"/>
    </row>
    <row r="34" spans="1:22" s="17" customFormat="1" ht="244.5" customHeight="1">
      <c r="A34" s="11" t="s">
        <v>41</v>
      </c>
      <c r="B34" s="12"/>
      <c r="C34" s="12"/>
      <c r="D34" s="12"/>
      <c r="E34" s="12"/>
      <c r="F34" s="12"/>
      <c r="G34" s="12"/>
      <c r="H34" s="12"/>
      <c r="I34" s="12"/>
      <c r="J34" s="12"/>
      <c r="K34" s="12"/>
      <c r="L34" s="12"/>
      <c r="M34" s="12"/>
      <c r="N34" s="12"/>
      <c r="O34" s="12"/>
      <c r="P34" s="12"/>
      <c r="Q34" s="12"/>
      <c r="R34" s="12"/>
      <c r="S34" s="12"/>
      <c r="T34" s="12"/>
      <c r="U34" s="12"/>
      <c r="V34" s="11" t="s">
        <v>66</v>
      </c>
    </row>
    <row r="35" spans="1:22" s="17" customFormat="1" ht="281.25" customHeight="1">
      <c r="A35" s="11" t="s">
        <v>42</v>
      </c>
      <c r="B35" s="12"/>
      <c r="C35" s="12"/>
      <c r="D35" s="12"/>
      <c r="E35" s="12"/>
      <c r="F35" s="12"/>
      <c r="G35" s="12"/>
      <c r="H35" s="12"/>
      <c r="I35" s="12"/>
      <c r="J35" s="12"/>
      <c r="K35" s="12"/>
      <c r="L35" s="12"/>
      <c r="M35" s="12"/>
      <c r="N35" s="12"/>
      <c r="O35" s="12"/>
      <c r="P35" s="12"/>
      <c r="Q35" s="12"/>
      <c r="R35" s="12"/>
      <c r="S35" s="12"/>
      <c r="T35" s="12"/>
      <c r="U35" s="12"/>
      <c r="V35" s="11" t="s">
        <v>79</v>
      </c>
    </row>
    <row r="36" spans="1:22" s="17" customFormat="1" ht="264.75" customHeight="1">
      <c r="A36" s="11" t="s">
        <v>43</v>
      </c>
      <c r="B36" s="12"/>
      <c r="C36" s="12"/>
      <c r="D36" s="12"/>
      <c r="E36" s="12"/>
      <c r="F36" s="12"/>
      <c r="G36" s="12"/>
      <c r="H36" s="12"/>
      <c r="I36" s="12"/>
      <c r="J36" s="12"/>
      <c r="K36" s="12"/>
      <c r="L36" s="12"/>
      <c r="M36" s="12"/>
      <c r="N36" s="12"/>
      <c r="O36" s="12"/>
      <c r="P36" s="12"/>
      <c r="Q36" s="12"/>
      <c r="R36" s="12"/>
      <c r="S36" s="12"/>
      <c r="T36" s="12"/>
      <c r="U36" s="12"/>
      <c r="V36" s="11" t="s">
        <v>80</v>
      </c>
    </row>
    <row r="37" spans="1:22" s="27" customFormat="1" ht="298.5" customHeight="1">
      <c r="A37" s="11" t="s">
        <v>44</v>
      </c>
      <c r="B37" s="12"/>
      <c r="C37" s="12"/>
      <c r="D37" s="12"/>
      <c r="E37" s="12"/>
      <c r="F37" s="12"/>
      <c r="G37" s="12"/>
      <c r="H37" s="12"/>
      <c r="I37" s="12"/>
      <c r="J37" s="12"/>
      <c r="K37" s="12"/>
      <c r="L37" s="12"/>
      <c r="M37" s="12"/>
      <c r="N37" s="12"/>
      <c r="O37" s="12"/>
      <c r="P37" s="12"/>
      <c r="Q37" s="12"/>
      <c r="R37" s="12"/>
      <c r="S37" s="12"/>
      <c r="T37" s="12"/>
      <c r="U37" s="12"/>
      <c r="V37" s="11" t="s">
        <v>91</v>
      </c>
    </row>
    <row r="38" spans="1:22" s="27" customFormat="1" ht="294" customHeight="1">
      <c r="A38" s="11" t="s">
        <v>45</v>
      </c>
      <c r="B38" s="12"/>
      <c r="C38" s="12"/>
      <c r="D38" s="12"/>
      <c r="E38" s="12"/>
      <c r="F38" s="12"/>
      <c r="G38" s="12"/>
      <c r="H38" s="12"/>
      <c r="I38" s="12"/>
      <c r="J38" s="12"/>
      <c r="K38" s="12"/>
      <c r="L38" s="12"/>
      <c r="M38" s="12"/>
      <c r="N38" s="12"/>
      <c r="O38" s="12"/>
      <c r="P38" s="12"/>
      <c r="Q38" s="12"/>
      <c r="R38" s="12"/>
      <c r="S38" s="12"/>
      <c r="T38" s="12"/>
      <c r="U38" s="12"/>
      <c r="V38" s="11" t="s">
        <v>64</v>
      </c>
    </row>
    <row r="39" spans="1:22" s="27" customFormat="1" ht="15.75" customHeight="1">
      <c r="A39" s="3" t="s">
        <v>27</v>
      </c>
      <c r="B39" s="12" t="s">
        <v>15</v>
      </c>
      <c r="C39" s="12" t="s">
        <v>15</v>
      </c>
      <c r="D39" s="12" t="s">
        <v>15</v>
      </c>
      <c r="E39" s="12"/>
      <c r="F39" s="12" t="s">
        <v>15</v>
      </c>
      <c r="G39" s="12" t="s">
        <v>15</v>
      </c>
      <c r="H39" s="12" t="s">
        <v>15</v>
      </c>
      <c r="I39" s="12" t="s">
        <v>15</v>
      </c>
      <c r="J39" s="12"/>
      <c r="K39" s="12" t="s">
        <v>15</v>
      </c>
      <c r="L39" s="12" t="s">
        <v>15</v>
      </c>
      <c r="M39" s="12" t="s">
        <v>15</v>
      </c>
      <c r="N39" s="12" t="s">
        <v>15</v>
      </c>
      <c r="O39" s="12"/>
      <c r="P39" s="12" t="s">
        <v>15</v>
      </c>
      <c r="Q39" s="12" t="s">
        <v>15</v>
      </c>
      <c r="R39" s="12" t="s">
        <v>15</v>
      </c>
      <c r="S39" s="12" t="s">
        <v>15</v>
      </c>
      <c r="T39" s="12" t="s">
        <v>15</v>
      </c>
      <c r="U39" s="12" t="s">
        <v>15</v>
      </c>
      <c r="V39" s="5"/>
    </row>
    <row r="40" spans="1:22" s="27" customFormat="1" ht="15.75">
      <c r="A40" s="54" t="s">
        <v>28</v>
      </c>
      <c r="B40" s="54"/>
      <c r="C40" s="54"/>
      <c r="D40" s="54"/>
      <c r="E40" s="54"/>
      <c r="F40" s="54"/>
      <c r="G40" s="54"/>
      <c r="H40" s="54"/>
      <c r="I40" s="54"/>
      <c r="J40" s="54"/>
      <c r="K40" s="54"/>
      <c r="L40" s="54"/>
      <c r="M40" s="54"/>
      <c r="N40" s="54"/>
      <c r="O40" s="54"/>
      <c r="P40" s="54"/>
      <c r="Q40" s="54"/>
      <c r="R40" s="54"/>
      <c r="S40" s="54"/>
      <c r="T40" s="54"/>
      <c r="U40" s="54"/>
      <c r="V40" s="54"/>
    </row>
    <row r="41" spans="1:22" s="17" customFormat="1" ht="261" customHeight="1">
      <c r="A41" s="11" t="s">
        <v>46</v>
      </c>
      <c r="B41" s="12"/>
      <c r="C41" s="12"/>
      <c r="D41" s="12"/>
      <c r="E41" s="12"/>
      <c r="F41" s="12"/>
      <c r="G41" s="12"/>
      <c r="H41" s="12"/>
      <c r="I41" s="12"/>
      <c r="J41" s="12"/>
      <c r="K41" s="12"/>
      <c r="L41" s="12"/>
      <c r="M41" s="12"/>
      <c r="N41" s="12"/>
      <c r="O41" s="12"/>
      <c r="P41" s="12"/>
      <c r="Q41" s="12"/>
      <c r="R41" s="12"/>
      <c r="S41" s="12"/>
      <c r="T41" s="12"/>
      <c r="U41" s="12"/>
      <c r="V41" s="38" t="s">
        <v>81</v>
      </c>
    </row>
    <row r="42" spans="1:22" s="17" customFormat="1" ht="169.5" customHeight="1">
      <c r="A42" s="11" t="s">
        <v>47</v>
      </c>
      <c r="B42" s="12"/>
      <c r="C42" s="12"/>
      <c r="D42" s="12"/>
      <c r="E42" s="12"/>
      <c r="F42" s="12"/>
      <c r="G42" s="12"/>
      <c r="H42" s="12"/>
      <c r="I42" s="12"/>
      <c r="J42" s="12"/>
      <c r="K42" s="12"/>
      <c r="L42" s="12"/>
      <c r="M42" s="12"/>
      <c r="N42" s="12"/>
      <c r="O42" s="12"/>
      <c r="P42" s="12"/>
      <c r="Q42" s="12"/>
      <c r="R42" s="12"/>
      <c r="S42" s="12"/>
      <c r="T42" s="12"/>
      <c r="U42" s="12"/>
      <c r="V42" s="11" t="s">
        <v>82</v>
      </c>
    </row>
    <row r="43" spans="1:22" s="17" customFormat="1" ht="249" customHeight="1">
      <c r="A43" s="42" t="s">
        <v>48</v>
      </c>
      <c r="B43" s="45"/>
      <c r="C43" s="45"/>
      <c r="D43" s="45"/>
      <c r="E43" s="45"/>
      <c r="F43" s="45"/>
      <c r="G43" s="45"/>
      <c r="H43" s="45"/>
      <c r="I43" s="45"/>
      <c r="J43" s="45"/>
      <c r="K43" s="45"/>
      <c r="L43" s="45"/>
      <c r="M43" s="45"/>
      <c r="N43" s="45"/>
      <c r="O43" s="45"/>
      <c r="P43" s="45"/>
      <c r="Q43" s="45"/>
      <c r="R43" s="45"/>
      <c r="S43" s="45"/>
      <c r="T43" s="45"/>
      <c r="U43" s="45"/>
      <c r="V43" s="42" t="s">
        <v>92</v>
      </c>
    </row>
    <row r="44" spans="1:22" s="17" customFormat="1" ht="363" customHeight="1">
      <c r="A44" s="44"/>
      <c r="B44" s="47"/>
      <c r="C44" s="47"/>
      <c r="D44" s="47"/>
      <c r="E44" s="47"/>
      <c r="F44" s="47"/>
      <c r="G44" s="47"/>
      <c r="H44" s="47"/>
      <c r="I44" s="47"/>
      <c r="J44" s="47"/>
      <c r="K44" s="47"/>
      <c r="L44" s="47"/>
      <c r="M44" s="47"/>
      <c r="N44" s="47"/>
      <c r="O44" s="47"/>
      <c r="P44" s="47"/>
      <c r="Q44" s="47"/>
      <c r="R44" s="47"/>
      <c r="S44" s="47"/>
      <c r="T44" s="47"/>
      <c r="U44" s="47"/>
      <c r="V44" s="55"/>
    </row>
    <row r="45" spans="1:22" s="17" customFormat="1" ht="214.5" customHeight="1">
      <c r="A45" s="42" t="s">
        <v>49</v>
      </c>
      <c r="B45" s="45"/>
      <c r="C45" s="45"/>
      <c r="D45" s="45"/>
      <c r="E45" s="45"/>
      <c r="F45" s="45"/>
      <c r="G45" s="45"/>
      <c r="H45" s="45"/>
      <c r="I45" s="45"/>
      <c r="J45" s="45"/>
      <c r="K45" s="45"/>
      <c r="L45" s="45"/>
      <c r="M45" s="45"/>
      <c r="N45" s="45"/>
      <c r="O45" s="45"/>
      <c r="P45" s="45"/>
      <c r="Q45" s="45"/>
      <c r="R45" s="45"/>
      <c r="S45" s="45"/>
      <c r="T45" s="45"/>
      <c r="U45" s="45"/>
      <c r="V45" s="42" t="s">
        <v>93</v>
      </c>
    </row>
    <row r="46" spans="1:22" s="17" customFormat="1" ht="170.25" customHeight="1">
      <c r="A46" s="44"/>
      <c r="B46" s="47"/>
      <c r="C46" s="47"/>
      <c r="D46" s="47"/>
      <c r="E46" s="47"/>
      <c r="F46" s="47"/>
      <c r="G46" s="47"/>
      <c r="H46" s="47"/>
      <c r="I46" s="47"/>
      <c r="J46" s="47"/>
      <c r="K46" s="47"/>
      <c r="L46" s="47"/>
      <c r="M46" s="47"/>
      <c r="N46" s="47"/>
      <c r="O46" s="47"/>
      <c r="P46" s="47"/>
      <c r="Q46" s="47"/>
      <c r="R46" s="47"/>
      <c r="S46" s="47"/>
      <c r="T46" s="47"/>
      <c r="U46" s="47"/>
      <c r="V46" s="44"/>
    </row>
    <row r="47" spans="1:22" s="17" customFormat="1" ht="304.5" customHeight="1">
      <c r="A47" s="42" t="s">
        <v>50</v>
      </c>
      <c r="B47" s="45"/>
      <c r="C47" s="45"/>
      <c r="D47" s="45"/>
      <c r="E47" s="45"/>
      <c r="F47" s="45"/>
      <c r="G47" s="45"/>
      <c r="H47" s="45"/>
      <c r="I47" s="45"/>
      <c r="J47" s="45"/>
      <c r="K47" s="45"/>
      <c r="L47" s="45"/>
      <c r="M47" s="45"/>
      <c r="N47" s="45"/>
      <c r="O47" s="45"/>
      <c r="P47" s="45"/>
      <c r="Q47" s="45"/>
      <c r="R47" s="45"/>
      <c r="S47" s="45"/>
      <c r="T47" s="45"/>
      <c r="U47" s="45"/>
      <c r="V47" s="42" t="s">
        <v>94</v>
      </c>
    </row>
    <row r="48" spans="1:22" s="17" customFormat="1" ht="304.5" customHeight="1">
      <c r="A48" s="43"/>
      <c r="B48" s="46"/>
      <c r="C48" s="46"/>
      <c r="D48" s="46"/>
      <c r="E48" s="46"/>
      <c r="F48" s="46"/>
      <c r="G48" s="46"/>
      <c r="H48" s="46"/>
      <c r="I48" s="46"/>
      <c r="J48" s="46"/>
      <c r="K48" s="46"/>
      <c r="L48" s="46"/>
      <c r="M48" s="46"/>
      <c r="N48" s="46"/>
      <c r="O48" s="46"/>
      <c r="P48" s="46"/>
      <c r="Q48" s="46"/>
      <c r="R48" s="46"/>
      <c r="S48" s="46"/>
      <c r="T48" s="46"/>
      <c r="U48" s="46"/>
      <c r="V48" s="43"/>
    </row>
    <row r="49" spans="1:22" s="17" customFormat="1" ht="24.75" customHeight="1">
      <c r="A49" s="44"/>
      <c r="B49" s="47"/>
      <c r="C49" s="47"/>
      <c r="D49" s="47"/>
      <c r="E49" s="47"/>
      <c r="F49" s="47"/>
      <c r="G49" s="47"/>
      <c r="H49" s="47"/>
      <c r="I49" s="47"/>
      <c r="J49" s="47"/>
      <c r="K49" s="47"/>
      <c r="L49" s="47"/>
      <c r="M49" s="47"/>
      <c r="N49" s="47"/>
      <c r="O49" s="47"/>
      <c r="P49" s="47"/>
      <c r="Q49" s="47"/>
      <c r="R49" s="47"/>
      <c r="S49" s="47"/>
      <c r="T49" s="47"/>
      <c r="U49" s="47"/>
      <c r="V49" s="44"/>
    </row>
    <row r="50" spans="1:22" s="27" customFormat="1" ht="195.75" customHeight="1">
      <c r="A50" s="11" t="s">
        <v>51</v>
      </c>
      <c r="B50" s="12"/>
      <c r="C50" s="12"/>
      <c r="D50" s="12"/>
      <c r="E50" s="12"/>
      <c r="F50" s="12"/>
      <c r="G50" s="12"/>
      <c r="H50" s="12"/>
      <c r="I50" s="12"/>
      <c r="J50" s="12"/>
      <c r="K50" s="12"/>
      <c r="L50" s="12"/>
      <c r="M50" s="12"/>
      <c r="N50" s="12"/>
      <c r="O50" s="12"/>
      <c r="P50" s="12"/>
      <c r="Q50" s="12"/>
      <c r="R50" s="12"/>
      <c r="S50" s="12"/>
      <c r="T50" s="12"/>
      <c r="U50" s="12"/>
      <c r="V50" s="11" t="s">
        <v>95</v>
      </c>
    </row>
    <row r="51" spans="1:22" s="27" customFormat="1" ht="198" customHeight="1">
      <c r="A51" s="11" t="s">
        <v>52</v>
      </c>
      <c r="B51" s="12"/>
      <c r="C51" s="12"/>
      <c r="D51" s="12"/>
      <c r="E51" s="12"/>
      <c r="F51" s="12"/>
      <c r="G51" s="12"/>
      <c r="H51" s="12"/>
      <c r="I51" s="12"/>
      <c r="J51" s="12"/>
      <c r="K51" s="12"/>
      <c r="L51" s="12"/>
      <c r="M51" s="12"/>
      <c r="N51" s="12"/>
      <c r="O51" s="12"/>
      <c r="P51" s="12"/>
      <c r="Q51" s="12"/>
      <c r="R51" s="12"/>
      <c r="S51" s="12"/>
      <c r="T51" s="12"/>
      <c r="U51" s="12"/>
      <c r="V51" s="11" t="s">
        <v>83</v>
      </c>
    </row>
    <row r="52" spans="1:22" s="27" customFormat="1" ht="291.75" customHeight="1">
      <c r="A52" s="11" t="s">
        <v>29</v>
      </c>
      <c r="B52" s="12"/>
      <c r="C52" s="12"/>
      <c r="D52" s="12"/>
      <c r="E52" s="12"/>
      <c r="F52" s="12"/>
      <c r="G52" s="12"/>
      <c r="H52" s="12"/>
      <c r="I52" s="12"/>
      <c r="J52" s="12"/>
      <c r="K52" s="12"/>
      <c r="L52" s="12"/>
      <c r="M52" s="12"/>
      <c r="N52" s="12"/>
      <c r="O52" s="12"/>
      <c r="P52" s="12"/>
      <c r="Q52" s="12"/>
      <c r="R52" s="12"/>
      <c r="S52" s="12"/>
      <c r="T52" s="12"/>
      <c r="U52" s="12"/>
      <c r="V52" s="11" t="s">
        <v>96</v>
      </c>
    </row>
    <row r="53" spans="1:22" s="27" customFormat="1" ht="147" customHeight="1">
      <c r="A53" s="11" t="s">
        <v>53</v>
      </c>
      <c r="B53" s="12"/>
      <c r="C53" s="12"/>
      <c r="D53" s="12"/>
      <c r="E53" s="12"/>
      <c r="F53" s="12"/>
      <c r="G53" s="12"/>
      <c r="H53" s="12"/>
      <c r="I53" s="12"/>
      <c r="J53" s="12"/>
      <c r="K53" s="12"/>
      <c r="L53" s="12"/>
      <c r="M53" s="12"/>
      <c r="N53" s="12"/>
      <c r="O53" s="12"/>
      <c r="P53" s="12"/>
      <c r="Q53" s="12"/>
      <c r="R53" s="12"/>
      <c r="S53" s="12"/>
      <c r="T53" s="12"/>
      <c r="U53" s="12"/>
      <c r="V53" s="11" t="s">
        <v>84</v>
      </c>
    </row>
    <row r="54" spans="1:22" s="27" customFormat="1" ht="147" customHeight="1">
      <c r="A54" s="42" t="s">
        <v>54</v>
      </c>
      <c r="B54" s="45"/>
      <c r="C54" s="45"/>
      <c r="D54" s="45"/>
      <c r="E54" s="45"/>
      <c r="F54" s="45"/>
      <c r="G54" s="45"/>
      <c r="H54" s="45"/>
      <c r="I54" s="45"/>
      <c r="J54" s="45"/>
      <c r="K54" s="45"/>
      <c r="L54" s="45"/>
      <c r="M54" s="45"/>
      <c r="N54" s="45"/>
      <c r="O54" s="45"/>
      <c r="P54" s="12"/>
      <c r="Q54" s="45"/>
      <c r="R54" s="45"/>
      <c r="S54" s="45"/>
      <c r="T54" s="45"/>
      <c r="U54" s="45"/>
      <c r="V54" s="42" t="s">
        <v>97</v>
      </c>
    </row>
    <row r="55" spans="1:22" s="27" customFormat="1" ht="293.25" customHeight="1">
      <c r="A55" s="44"/>
      <c r="B55" s="47"/>
      <c r="C55" s="47"/>
      <c r="D55" s="47"/>
      <c r="E55" s="47"/>
      <c r="F55" s="47"/>
      <c r="G55" s="47"/>
      <c r="H55" s="47"/>
      <c r="I55" s="47"/>
      <c r="J55" s="47"/>
      <c r="K55" s="47"/>
      <c r="L55" s="47"/>
      <c r="M55" s="47"/>
      <c r="N55" s="47"/>
      <c r="O55" s="47"/>
      <c r="P55" s="12"/>
      <c r="Q55" s="47"/>
      <c r="R55" s="47"/>
      <c r="S55" s="47"/>
      <c r="T55" s="47"/>
      <c r="U55" s="47"/>
      <c r="V55" s="44"/>
    </row>
    <row r="56" spans="1:22" s="27" customFormat="1" ht="203.25" customHeight="1">
      <c r="A56" s="11" t="s">
        <v>55</v>
      </c>
      <c r="B56" s="12"/>
      <c r="C56" s="12"/>
      <c r="D56" s="12"/>
      <c r="E56" s="12"/>
      <c r="F56" s="12"/>
      <c r="G56" s="12"/>
      <c r="H56" s="12"/>
      <c r="I56" s="12"/>
      <c r="J56" s="12"/>
      <c r="K56" s="12"/>
      <c r="L56" s="12"/>
      <c r="M56" s="12"/>
      <c r="N56" s="12"/>
      <c r="O56" s="12"/>
      <c r="P56" s="12"/>
      <c r="Q56" s="12"/>
      <c r="R56" s="12"/>
      <c r="S56" s="12"/>
      <c r="T56" s="12"/>
      <c r="U56" s="12"/>
      <c r="V56" s="11" t="s">
        <v>98</v>
      </c>
    </row>
    <row r="57" spans="1:22" s="27" customFormat="1" ht="409.5" customHeight="1">
      <c r="A57" s="42" t="s">
        <v>56</v>
      </c>
      <c r="B57" s="45"/>
      <c r="C57" s="45"/>
      <c r="D57" s="45"/>
      <c r="E57" s="45"/>
      <c r="F57" s="45"/>
      <c r="G57" s="45"/>
      <c r="H57" s="45"/>
      <c r="I57" s="45"/>
      <c r="J57" s="45"/>
      <c r="K57" s="45"/>
      <c r="L57" s="45"/>
      <c r="M57" s="45"/>
      <c r="N57" s="45"/>
      <c r="O57" s="45"/>
      <c r="P57" s="45"/>
      <c r="Q57" s="45"/>
      <c r="R57" s="45"/>
      <c r="S57" s="45"/>
      <c r="T57" s="45"/>
      <c r="U57" s="45"/>
      <c r="V57" s="42" t="s">
        <v>99</v>
      </c>
    </row>
    <row r="58" spans="1:22" s="27" customFormat="1" ht="328.5" customHeight="1">
      <c r="A58" s="44"/>
      <c r="B58" s="47"/>
      <c r="C58" s="47"/>
      <c r="D58" s="47"/>
      <c r="E58" s="47"/>
      <c r="F58" s="47"/>
      <c r="G58" s="47"/>
      <c r="H58" s="47"/>
      <c r="I58" s="47"/>
      <c r="J58" s="47"/>
      <c r="K58" s="47"/>
      <c r="L58" s="47"/>
      <c r="M58" s="47"/>
      <c r="N58" s="47"/>
      <c r="O58" s="47"/>
      <c r="P58" s="47"/>
      <c r="Q58" s="47"/>
      <c r="R58" s="47"/>
      <c r="S58" s="47"/>
      <c r="T58" s="47"/>
      <c r="U58" s="47"/>
      <c r="V58" s="44"/>
    </row>
    <row r="59" spans="1:22" s="27" customFormat="1" ht="244.5" customHeight="1">
      <c r="A59" s="11" t="s">
        <v>57</v>
      </c>
      <c r="B59" s="12"/>
      <c r="C59" s="12"/>
      <c r="D59" s="12"/>
      <c r="E59" s="12"/>
      <c r="F59" s="12"/>
      <c r="G59" s="12"/>
      <c r="H59" s="12"/>
      <c r="I59" s="12"/>
      <c r="J59" s="12"/>
      <c r="K59" s="12"/>
      <c r="L59" s="12"/>
      <c r="M59" s="12"/>
      <c r="N59" s="12"/>
      <c r="O59" s="12"/>
      <c r="P59" s="12"/>
      <c r="Q59" s="12"/>
      <c r="R59" s="12"/>
      <c r="S59" s="12"/>
      <c r="T59" s="12"/>
      <c r="U59" s="12"/>
      <c r="V59" s="11" t="s">
        <v>85</v>
      </c>
    </row>
    <row r="60" spans="1:22" s="27" customFormat="1" ht="22.5" customHeight="1">
      <c r="A60" s="3" t="s">
        <v>30</v>
      </c>
      <c r="B60" s="12" t="s">
        <v>58</v>
      </c>
      <c r="C60" s="12" t="s">
        <v>58</v>
      </c>
      <c r="D60" s="12" t="s">
        <v>58</v>
      </c>
      <c r="E60" s="12" t="s">
        <v>58</v>
      </c>
      <c r="F60" s="12" t="s">
        <v>58</v>
      </c>
      <c r="G60" s="12" t="s">
        <v>58</v>
      </c>
      <c r="H60" s="12" t="s">
        <v>58</v>
      </c>
      <c r="I60" s="12" t="s">
        <v>58</v>
      </c>
      <c r="J60" s="12" t="s">
        <v>58</v>
      </c>
      <c r="K60" s="12" t="s">
        <v>58</v>
      </c>
      <c r="L60" s="12" t="s">
        <v>58</v>
      </c>
      <c r="M60" s="12" t="s">
        <v>58</v>
      </c>
      <c r="N60" s="12" t="s">
        <v>58</v>
      </c>
      <c r="O60" s="12" t="s">
        <v>58</v>
      </c>
      <c r="P60" s="12" t="s">
        <v>58</v>
      </c>
      <c r="Q60" s="12" t="s">
        <v>58</v>
      </c>
      <c r="R60" s="12" t="s">
        <v>58</v>
      </c>
      <c r="S60" s="12" t="s">
        <v>58</v>
      </c>
      <c r="T60" s="12" t="s">
        <v>58</v>
      </c>
      <c r="U60" s="12" t="s">
        <v>58</v>
      </c>
      <c r="V60" s="5"/>
    </row>
    <row r="61" spans="1:22" s="27" customFormat="1" ht="15.75">
      <c r="A61" s="20" t="s">
        <v>31</v>
      </c>
      <c r="B61" s="12">
        <f>B17+B32</f>
        <v>27803.4</v>
      </c>
      <c r="C61" s="12" t="s">
        <v>58</v>
      </c>
      <c r="D61" s="12" t="s">
        <v>58</v>
      </c>
      <c r="E61" s="12">
        <f>E17+E32</f>
        <v>5568.3</v>
      </c>
      <c r="F61" s="12">
        <f>F17+F32</f>
        <v>22235.1</v>
      </c>
      <c r="G61" s="12">
        <f>G17+G32</f>
        <v>27803.4</v>
      </c>
      <c r="H61" s="12" t="s">
        <v>58</v>
      </c>
      <c r="I61" s="12" t="s">
        <v>58</v>
      </c>
      <c r="J61" s="12">
        <f>J17+J32</f>
        <v>5568.3</v>
      </c>
      <c r="K61" s="12">
        <f>K17+K32</f>
        <v>22235.1</v>
      </c>
      <c r="L61" s="12">
        <f>L17+L32</f>
        <v>4485</v>
      </c>
      <c r="M61" s="12" t="s">
        <v>58</v>
      </c>
      <c r="N61" s="12" t="s">
        <v>58</v>
      </c>
      <c r="O61" s="13">
        <f>O17</f>
        <v>729.3</v>
      </c>
      <c r="P61" s="12">
        <f>P17+P32</f>
        <v>3755.7</v>
      </c>
      <c r="Q61" s="12">
        <f>L61/B61*100</f>
        <v>16.131120654308464</v>
      </c>
      <c r="R61" s="12" t="s">
        <v>58</v>
      </c>
      <c r="S61" s="12" t="s">
        <v>58</v>
      </c>
      <c r="T61" s="12">
        <f>O61/E61*100</f>
        <v>13.097354668390709</v>
      </c>
      <c r="U61" s="12">
        <f>P61/F61*100</f>
        <v>16.890861745618416</v>
      </c>
      <c r="V61" s="5"/>
    </row>
    <row r="62" spans="1:22" s="27" customFormat="1" ht="15.75">
      <c r="A62" s="14"/>
      <c r="B62" s="6"/>
      <c r="C62" s="6"/>
      <c r="D62" s="6"/>
      <c r="E62" s="6"/>
      <c r="F62" s="6"/>
      <c r="G62" s="6"/>
      <c r="H62" s="6"/>
      <c r="I62" s="6"/>
      <c r="J62" s="6"/>
      <c r="K62" s="6"/>
      <c r="L62" s="6"/>
      <c r="M62" s="6"/>
      <c r="N62" s="6"/>
      <c r="O62" s="6"/>
      <c r="P62" s="6"/>
      <c r="Q62" s="6"/>
      <c r="R62" s="6"/>
      <c r="S62" s="6"/>
      <c r="T62" s="6"/>
      <c r="U62" s="6"/>
      <c r="V62" s="15"/>
    </row>
    <row r="63" spans="1:22" s="27" customFormat="1" ht="38.25" customHeight="1">
      <c r="A63" s="14"/>
      <c r="B63" s="14"/>
      <c r="C63" s="14"/>
      <c r="D63" s="56" t="s">
        <v>63</v>
      </c>
      <c r="E63" s="56"/>
      <c r="F63" s="56"/>
      <c r="G63" s="56"/>
      <c r="H63" s="56"/>
      <c r="I63" s="56"/>
      <c r="J63" s="56"/>
      <c r="K63" s="6"/>
      <c r="L63" s="6"/>
      <c r="M63" s="6"/>
      <c r="N63" s="6"/>
      <c r="O63" s="6"/>
      <c r="P63" s="6"/>
      <c r="Q63" s="6"/>
      <c r="R63" s="51" t="s">
        <v>61</v>
      </c>
      <c r="S63" s="51"/>
      <c r="T63" s="51"/>
      <c r="U63" s="6"/>
      <c r="V63" s="15"/>
    </row>
  </sheetData>
  <mergeCells count="154">
    <mergeCell ref="A57:A58"/>
    <mergeCell ref="V57:V58"/>
    <mergeCell ref="B57:B58"/>
    <mergeCell ref="C57:C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 ref="S57:S58"/>
    <mergeCell ref="T57:T58"/>
    <mergeCell ref="U57:U58"/>
    <mergeCell ref="V54:V55"/>
    <mergeCell ref="A54:A55"/>
    <mergeCell ref="B54:B55"/>
    <mergeCell ref="C54:C55"/>
    <mergeCell ref="D54:D55"/>
    <mergeCell ref="E54:E55"/>
    <mergeCell ref="F54:F55"/>
    <mergeCell ref="G54:G55"/>
    <mergeCell ref="H54:H55"/>
    <mergeCell ref="I54:I55"/>
    <mergeCell ref="J54:J55"/>
    <mergeCell ref="K54:K55"/>
    <mergeCell ref="L54:L55"/>
    <mergeCell ref="M54:M55"/>
    <mergeCell ref="N54:N55"/>
    <mergeCell ref="O54:O55"/>
    <mergeCell ref="Q54:Q55"/>
    <mergeCell ref="R54:R55"/>
    <mergeCell ref="S54:S55"/>
    <mergeCell ref="T54:T55"/>
    <mergeCell ref="U54:U55"/>
    <mergeCell ref="D63:J63"/>
    <mergeCell ref="A29:A31"/>
    <mergeCell ref="V29:V31"/>
    <mergeCell ref="B29:B31"/>
    <mergeCell ref="C29:C31"/>
    <mergeCell ref="D29:D31"/>
    <mergeCell ref="E29:E31"/>
    <mergeCell ref="F29:F31"/>
    <mergeCell ref="G29:G31"/>
    <mergeCell ref="H29:H31"/>
    <mergeCell ref="I29:I31"/>
    <mergeCell ref="J29:J31"/>
    <mergeCell ref="K29:K31"/>
    <mergeCell ref="L29:L31"/>
    <mergeCell ref="M29:M31"/>
    <mergeCell ref="N29:N31"/>
    <mergeCell ref="O29:O31"/>
    <mergeCell ref="O43:O44"/>
    <mergeCell ref="P43:P44"/>
    <mergeCell ref="Q43:Q44"/>
    <mergeCell ref="R43:R44"/>
    <mergeCell ref="S43:S44"/>
    <mergeCell ref="T43:T44"/>
    <mergeCell ref="U43:U44"/>
    <mergeCell ref="P29:P31"/>
    <mergeCell ref="Q29:Q31"/>
    <mergeCell ref="R29:R31"/>
    <mergeCell ref="S29:S31"/>
    <mergeCell ref="T29:T31"/>
    <mergeCell ref="U29:U31"/>
    <mergeCell ref="H47:H49"/>
    <mergeCell ref="I47:I49"/>
    <mergeCell ref="J47:J49"/>
    <mergeCell ref="K47:K49"/>
    <mergeCell ref="L47:L49"/>
    <mergeCell ref="M47:M49"/>
    <mergeCell ref="N47:N49"/>
    <mergeCell ref="L43:L44"/>
    <mergeCell ref="M43:M44"/>
    <mergeCell ref="N43:N44"/>
    <mergeCell ref="J45:J46"/>
    <mergeCell ref="K45:K46"/>
    <mergeCell ref="L45:L46"/>
    <mergeCell ref="M45:M46"/>
    <mergeCell ref="N45:N46"/>
    <mergeCell ref="O45:O46"/>
    <mergeCell ref="P45:P46"/>
    <mergeCell ref="Q45:Q46"/>
    <mergeCell ref="C43:C44"/>
    <mergeCell ref="D43:D44"/>
    <mergeCell ref="E43:E44"/>
    <mergeCell ref="F43:F44"/>
    <mergeCell ref="G43:G44"/>
    <mergeCell ref="H43:H44"/>
    <mergeCell ref="I43:I44"/>
    <mergeCell ref="J43:J44"/>
    <mergeCell ref="K43:K44"/>
    <mergeCell ref="C5:U5"/>
    <mergeCell ref="A7:A9"/>
    <mergeCell ref="B7:F7"/>
    <mergeCell ref="G7:K7"/>
    <mergeCell ref="L7:P7"/>
    <mergeCell ref="Q7:U7"/>
    <mergeCell ref="F6:T6"/>
    <mergeCell ref="G8:G9"/>
    <mergeCell ref="H8:K8"/>
    <mergeCell ref="V7:V9"/>
    <mergeCell ref="B8:B9"/>
    <mergeCell ref="C8:F8"/>
    <mergeCell ref="M8:P8"/>
    <mergeCell ref="Q8:Q9"/>
    <mergeCell ref="R8:U8"/>
    <mergeCell ref="L8:L9"/>
    <mergeCell ref="C4:U4"/>
    <mergeCell ref="R63:T63"/>
    <mergeCell ref="A11:V11"/>
    <mergeCell ref="A18:V18"/>
    <mergeCell ref="A33:V33"/>
    <mergeCell ref="A40:V40"/>
    <mergeCell ref="O47:O49"/>
    <mergeCell ref="P47:P49"/>
    <mergeCell ref="Q47:Q49"/>
    <mergeCell ref="R47:R49"/>
    <mergeCell ref="S47:S49"/>
    <mergeCell ref="T47:T49"/>
    <mergeCell ref="U47:U49"/>
    <mergeCell ref="A43:A44"/>
    <mergeCell ref="V43:V44"/>
    <mergeCell ref="B43:B44"/>
    <mergeCell ref="V47:V49"/>
    <mergeCell ref="A47:A49"/>
    <mergeCell ref="B47:B49"/>
    <mergeCell ref="C47:C49"/>
    <mergeCell ref="D47:D49"/>
    <mergeCell ref="E47:E49"/>
    <mergeCell ref="F47:F49"/>
    <mergeCell ref="G47:G49"/>
    <mergeCell ref="V45:V46"/>
    <mergeCell ref="R45:R46"/>
    <mergeCell ref="S45:S46"/>
    <mergeCell ref="T45:T46"/>
    <mergeCell ref="U45:U46"/>
    <mergeCell ref="A45:A46"/>
    <mergeCell ref="B45:B46"/>
    <mergeCell ref="C45:C46"/>
    <mergeCell ref="D45:D46"/>
    <mergeCell ref="E45:E46"/>
    <mergeCell ref="F45:F46"/>
    <mergeCell ref="G45:G46"/>
    <mergeCell ref="H45:H46"/>
    <mergeCell ref="I45:I46"/>
  </mergeCells>
  <phoneticPr fontId="1" type="noConversion"/>
  <printOptions horizontalCentered="1" verticalCentered="1"/>
  <pageMargins left="0" right="0" top="0" bottom="0" header="0" footer="0"/>
  <pageSetup paperSize="9" scale="50" orientation="landscape" r:id="rId1"/>
  <headerFooter alignWithMargins="0"/>
  <rowBreaks count="10" manualBreakCount="10">
    <brk id="15" max="21" man="1"/>
    <brk id="22" max="21" man="1"/>
    <brk id="26" max="21" man="1"/>
    <brk id="29" max="21" man="1"/>
    <brk id="34" max="21" man="1"/>
    <brk id="37" max="21" man="1"/>
    <brk id="43" max="21" man="1"/>
    <brk id="46" max="21" man="1"/>
    <brk id="50" max="21" man="1"/>
    <brk id="5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Додаток 2 ПЗ 1 кв 2017 </vt:lpstr>
      <vt:lpstr>'Додаток 2 ПЗ 1 кв 2017 '!Заголовки_для_печати</vt:lpstr>
      <vt:lpstr>'Додаток 2 ПЗ 1 кв 2017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stat_1</dc:creator>
  <cp:lastModifiedBy>epshteyn.ov</cp:lastModifiedBy>
  <cp:lastPrinted>2017-04-26T12:36:15Z</cp:lastPrinted>
  <dcterms:created xsi:type="dcterms:W3CDTF">2013-07-22T07:38:07Z</dcterms:created>
  <dcterms:modified xsi:type="dcterms:W3CDTF">2017-04-27T11:05:11Z</dcterms:modified>
</cp:coreProperties>
</file>