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610" activeTab="1"/>
  </bookViews>
  <sheets>
    <sheet name="вар. 1" sheetId="1" r:id="rId1"/>
    <sheet name="вар. 2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<sst xmlns="http://schemas.openxmlformats.org/spreadsheetml/2006/main" count="73" uniqueCount="65">
  <si>
    <t>Завдання</t>
  </si>
  <si>
    <t>Найменування заходу</t>
  </si>
  <si>
    <t>У тому числі за роками</t>
  </si>
  <si>
    <t>Прогнозний обсяг фінансових ресурсів для виконання завдань</t>
  </si>
  <si>
    <t>(млн. грн.)</t>
  </si>
  <si>
    <t>Організація ефективного управління, створення системи державного регулювання діяльності суб’єктів господарювання у сфері виробництва і надання житлово-комунальних послуг</t>
  </si>
  <si>
    <t>Поглиблення демонопо-лізації житлово-комунального господарства, створення конкурентного середовища на ринку житлово-комунальних послуг</t>
  </si>
  <si>
    <t>Забезпечення беззбиткового функціонування підприємств житлово-комунального господарства</t>
  </si>
  <si>
    <t>Технічне переоснащення житлово-комунального господарства, скорочення питомих показників використання енергетичних і матеріальних ресурсів на виробництво житлово-комунальних послуг</t>
  </si>
  <si>
    <t>Забезпечення організації широкої громадської підтримки державної політики реформування і розвитку житлово-комунального господарства</t>
  </si>
  <si>
    <t>до Програми реформування і розвитку житлово-комунального господарства Донецької області на 2008-2011 роки</t>
  </si>
  <si>
    <t>ПРОГНОЗНИЙ ОБСЯГ</t>
  </si>
  <si>
    <t xml:space="preserve">фінансового забезпечення виконання завдань </t>
  </si>
  <si>
    <t>Програми реформування і розвитку житлово-комунального господарства Донецької області на 2008-2011 роки</t>
  </si>
  <si>
    <t xml:space="preserve"> - розробка і створення інформаційно-аналітичної системи щодо виконання завдань Програми реформування і розвитку житлово-комунального господарства Донецької області на 2008-2011 роки </t>
  </si>
  <si>
    <t xml:space="preserve"> - організація багаторівневої підготовки кадрів для підприємств житлово-комунального господартства</t>
  </si>
  <si>
    <t xml:space="preserve"> - оптимізація систем теплопостачання</t>
  </si>
  <si>
    <t xml:space="preserve"> - реконструкція теплових мереж</t>
  </si>
  <si>
    <t xml:space="preserve"> - впровадження високоефективних котлів</t>
  </si>
  <si>
    <t xml:space="preserve"> - впровадження частотно-регулюємих електроприводів</t>
  </si>
  <si>
    <t xml:space="preserve"> - впровадження когенераційних установок</t>
  </si>
  <si>
    <t xml:space="preserve"> - впровадження індивідуальних теплових пунктів</t>
  </si>
  <si>
    <t xml:space="preserve"> - реалізування заходів, передбачених регіональною програмою „Питна вода України” для населених пунктів Донецької області на 2008-2020 роки </t>
  </si>
  <si>
    <t xml:space="preserve"> - утеплення фасадів житлових будинків із застосуванням енергозберігаючих технологій</t>
  </si>
  <si>
    <t xml:space="preserve"> - оснащення багатоповерхових будинків приладами обліку споживання холодної та гарячої води, теплової енергії</t>
  </si>
  <si>
    <t xml:space="preserve"> - модернізація мереж і об'єктів зовнішнього освітлення населених об'єктів області</t>
  </si>
  <si>
    <t xml:space="preserve"> - реалізація заходів регіонального стратегічного плану управління твердими побутовими відходами в Донецькій області на 2005-2009 роки</t>
  </si>
  <si>
    <t xml:space="preserve"> - реалізація заходів Програми ліквідації наслідків підтоплення територій в містах і селищах області  на період до 2010 року</t>
  </si>
  <si>
    <t>- проведення навчання голів об’єднань співвласників багатоквартирних будинків, працівників управителів майном житлового комплексу з питань, пов’язаних з управлінням багатоквартирними будинками</t>
  </si>
  <si>
    <t xml:space="preserve">  - проведення капітального ремонту житлових будинків</t>
  </si>
  <si>
    <t xml:space="preserve"> - дотація на покриття різниці між встановленими тарифами на житлово-комунальні послуги і вартістю їх виробництва</t>
  </si>
  <si>
    <t xml:space="preserve"> - сприяння запровадженню будинкового обліку надходження плати за утримання будинків і споруд та прибудинкових територій, втрат суб'єктів господарювання з надання таких послуг </t>
  </si>
  <si>
    <t>- створення регіонального прес-центру з питань пропагування кращого досвіду реалізації реформи у житлово-комунальному господарстві</t>
  </si>
  <si>
    <t xml:space="preserve"> - розвиток міськелетротранспорту, оновлення його рухомого складу міськелектротранспорту</t>
  </si>
  <si>
    <t>Додаток № 9</t>
  </si>
  <si>
    <t>Разом:</t>
  </si>
  <si>
    <t>Програми реформування і розвитку житлово-комунального господарства Донецької області на 2005-2011 роки</t>
  </si>
  <si>
    <t>1. Організація ефективного управління, створення системи державного регулювання діяльності суб’єктів господарювання у сфері виробництва і надання житлово-комунальних послуг</t>
  </si>
  <si>
    <t>2. Поглиблення демонопо-лізації житлово-комунального господарства, створення конкурентного середовища на ринку житлово-комунальних послуг</t>
  </si>
  <si>
    <t>2.1. Проведення капітального ремонту житлових будинків</t>
  </si>
  <si>
    <t>1.2. Проведення навчання голів об’єднань співвласників багатоквартирних будинків, працівників управителів майном житлового комплексу з питань, пов’язаних з управлінням багатоквартирними будинками</t>
  </si>
  <si>
    <t>3. Забезпечення беззбиткового функціонування підприємств житлово-комунального господарства</t>
  </si>
  <si>
    <t>3.1. Дотація на покриття різниці між встановленими тарифами на житлово-комунальні послуги і вартістю їх виробництва (додаток 28)</t>
  </si>
  <si>
    <t xml:space="preserve">3.2. Сприяння запровадженню будинкового обліку надходження плати за утримання будинків і споруд та прибудинкових територій, втрат суб'єктів господарювання з надання таких послуг </t>
  </si>
  <si>
    <t>4. Технічне переоснащення житлово-комунального господарства, скорочення питомих показників використання енергетичних і матеріальних ресурсів на виробництво житлово-комунальних послуг</t>
  </si>
  <si>
    <t>4.1. Оптимізація систем теплопостачання</t>
  </si>
  <si>
    <t xml:space="preserve">1.1. Розробка і створення інформаційно-аналітичної системи щодо виконання завдань Програми реформування і розвитку житлово-комунального господарства Донецької області на 2005-2011 роки </t>
  </si>
  <si>
    <t>1.3. Організація багаторівневої підготовки кадрів для підприємств житлово-комунального господарства</t>
  </si>
  <si>
    <t>4.2. Реконструкція теплових мереж</t>
  </si>
  <si>
    <t>4.3. Впровадження високоефективних котлів</t>
  </si>
  <si>
    <t>4.4. Впровадження частотно-регулюємих електроприводів</t>
  </si>
  <si>
    <t>4.5. Впровадження когенераційних установок</t>
  </si>
  <si>
    <t>4.6. Впровадження індивідуальних теплових пунктів</t>
  </si>
  <si>
    <t>4.8. Оснащення багатоповерхових будинків приладами обліку споживання холодної та гарячої води, теплової енергії</t>
  </si>
  <si>
    <t>4.9. Модернізація мереж і об'єктів зовнішнього освітлення населених об'єктів області</t>
  </si>
  <si>
    <t>4.10. Реалізація заходів регіонального стратегічного плану управління твердими побутовими відходами в Донецькій області на 2005-2009 роки</t>
  </si>
  <si>
    <t>4.11. Реалізація заходів Програми ліквідації наслідків підтоплення територій в містах і селищах області  на період до 2010 року</t>
  </si>
  <si>
    <t>5. Забезпечення організації широкої громадської підтримки державної політики реформування і розвитку житлово-комунального господарства</t>
  </si>
  <si>
    <t>5.1. Створення регіонального прес-центру з питань пропагування кращого досвіду реалізації реформи у житлово-комунальному господарстві</t>
  </si>
  <si>
    <t xml:space="preserve">4.7. Реалізація І етапу заходів, передбачених регіональною програмою „Питна вода України” для населених пунктів Донецької області на 2008-2020 роки </t>
  </si>
  <si>
    <t xml:space="preserve">                                                               </t>
  </si>
  <si>
    <t>Додаток 27</t>
  </si>
  <si>
    <t>4.12. Реалізація  заходів щодо розвитку міського електротранспорту Донецької області на 2008-2011 роки, спрямованих на оновлення трамвайних вагонів і тролейбусних машин</t>
  </si>
  <si>
    <t xml:space="preserve">                       </t>
  </si>
  <si>
    <t xml:space="preserve">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</si>
</sst>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[Red]\-#,##0.0\ "/>
    <numFmt numFmtId="185" formatCode="0.0"/>
    <numFmt numFmtId="186" formatCode="_-* #,##0.0\ &quot;грн.&quot;_-;\-* #,##0.0\ &quot;грн.&quot;_-;_-* &quot;-&quot;?\ &quot;грн.&quot;_-;_-@_-"/>
    <numFmt numFmtId="187" formatCode="#,##0.0\ &quot;грн.&quot;"/>
  </numFmts>
  <fonts count="9"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b/>
      <sz val="12"/>
      <color indexed="63"/>
      <name val="Times New Roman"/>
      <family val="0"/>
    </font>
    <font>
      <b/>
      <i/>
      <sz val="11"/>
      <color indexed="63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184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184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185" fontId="0" fillId="0" borderId="3" xfId="0" applyNumberFormat="1" applyBorder="1" applyAlignment="1">
      <alignment horizontal="center" vertical="top"/>
    </xf>
    <xf numFmtId="184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center" wrapText="1"/>
    </xf>
    <xf numFmtId="185" fontId="1" fillId="0" borderId="7" xfId="0" applyNumberFormat="1" applyFont="1" applyBorder="1" applyAlignment="1">
      <alignment horizontal="center"/>
    </xf>
    <xf numFmtId="184" fontId="1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  <xf numFmtId="0" fontId="0" fillId="0" borderId="0" xfId="0" applyFont="1" applyAlignment="1">
      <alignment horizontal="justify" vertical="top"/>
    </xf>
    <xf numFmtId="0" fontId="0" fillId="0" borderId="9" xfId="0" applyFont="1" applyBorder="1" applyAlignment="1">
      <alignment horizontal="justify" vertical="top"/>
    </xf>
    <xf numFmtId="0" fontId="1" fillId="0" borderId="7" xfId="0" applyFont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184" fontId="1" fillId="0" borderId="7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185" fontId="0" fillId="0" borderId="6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85" fontId="0" fillId="0" borderId="3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185" fontId="0" fillId="0" borderId="6" xfId="0" applyNumberFormat="1" applyBorder="1" applyAlignment="1">
      <alignment horizontal="center" vertical="center"/>
    </xf>
    <xf numFmtId="185" fontId="0" fillId="0" borderId="6" xfId="0" applyNumberFormat="1" applyBorder="1" applyAlignment="1">
      <alignment horizontal="center" vertical="top"/>
    </xf>
    <xf numFmtId="184" fontId="2" fillId="0" borderId="11" xfId="0" applyNumberFormat="1" applyFont="1" applyBorder="1" applyAlignment="1">
      <alignment horizontal="center"/>
    </xf>
    <xf numFmtId="185" fontId="1" fillId="0" borderId="7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184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184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184" fontId="6" fillId="0" borderId="7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justify" vertical="top"/>
    </xf>
    <xf numFmtId="0" fontId="5" fillId="0" borderId="9" xfId="0" applyFont="1" applyBorder="1" applyAlignment="1">
      <alignment horizontal="justify" vertical="top"/>
    </xf>
    <xf numFmtId="0" fontId="6" fillId="0" borderId="7" xfId="0" applyFont="1" applyBorder="1" applyAlignment="1">
      <alignment horizontal="center" vertical="top"/>
    </xf>
    <xf numFmtId="185" fontId="6" fillId="0" borderId="7" xfId="0" applyNumberFormat="1" applyFont="1" applyBorder="1" applyAlignment="1">
      <alignment horizontal="center" vertical="top"/>
    </xf>
    <xf numFmtId="185" fontId="5" fillId="0" borderId="3" xfId="0" applyNumberFormat="1" applyFont="1" applyBorder="1" applyAlignment="1">
      <alignment horizontal="center" vertical="top"/>
    </xf>
    <xf numFmtId="0" fontId="5" fillId="0" borderId="0" xfId="0" applyFont="1" applyAlignment="1">
      <alignment horizontal="justify" vertical="top"/>
    </xf>
    <xf numFmtId="185" fontId="5" fillId="0" borderId="6" xfId="0" applyNumberFormat="1" applyFont="1" applyBorder="1" applyAlignment="1">
      <alignment horizontal="center" vertical="top"/>
    </xf>
    <xf numFmtId="0" fontId="5" fillId="0" borderId="7" xfId="0" applyFont="1" applyBorder="1" applyAlignment="1">
      <alignment vertical="center" wrapText="1"/>
    </xf>
    <xf numFmtId="185" fontId="6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184" fontId="5" fillId="0" borderId="3" xfId="0" applyNumberFormat="1" applyFont="1" applyBorder="1" applyAlignment="1">
      <alignment horizontal="center" vertical="center"/>
    </xf>
    <xf numFmtId="185" fontId="5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3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top" wrapText="1"/>
    </xf>
    <xf numFmtId="184" fontId="7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pane ySplit="10" topLeftCell="BM11" activePane="bottomLeft" state="frozen"/>
      <selection pane="topLeft" activeCell="A1" sqref="A1"/>
      <selection pane="bottomLeft" activeCell="F41" sqref="F41"/>
    </sheetView>
  </sheetViews>
  <sheetFormatPr defaultColWidth="9.140625" defaultRowHeight="15"/>
  <cols>
    <col min="1" max="1" width="24.140625" style="1" customWidth="1"/>
    <col min="2" max="2" width="37.28125" style="1" customWidth="1"/>
    <col min="3" max="3" width="17.7109375" style="2" customWidth="1"/>
    <col min="4" max="4" width="11.00390625" style="2" customWidth="1"/>
    <col min="5" max="5" width="11.140625" style="2" customWidth="1"/>
    <col min="6" max="6" width="11.28125" style="2" customWidth="1"/>
    <col min="7" max="7" width="10.57421875" style="2" customWidth="1"/>
  </cols>
  <sheetData>
    <row r="1" spans="4:7" ht="15">
      <c r="D1" s="81" t="s">
        <v>34</v>
      </c>
      <c r="E1" s="81"/>
      <c r="F1" s="81"/>
      <c r="G1" s="81"/>
    </row>
    <row r="2" spans="4:7" ht="45" customHeight="1">
      <c r="D2" s="84" t="s">
        <v>10</v>
      </c>
      <c r="E2" s="84"/>
      <c r="F2" s="84"/>
      <c r="G2" s="84"/>
    </row>
    <row r="4" spans="1:7" ht="15">
      <c r="A4" s="85" t="s">
        <v>11</v>
      </c>
      <c r="B4" s="85"/>
      <c r="C4" s="85"/>
      <c r="D4" s="85"/>
      <c r="E4" s="85"/>
      <c r="F4" s="85"/>
      <c r="G4" s="85"/>
    </row>
    <row r="5" spans="1:7" ht="15.75">
      <c r="A5" s="86" t="s">
        <v>12</v>
      </c>
      <c r="B5" s="86"/>
      <c r="C5" s="86"/>
      <c r="D5" s="86"/>
      <c r="E5" s="86"/>
      <c r="F5" s="86"/>
      <c r="G5" s="86"/>
    </row>
    <row r="6" spans="1:7" ht="15" customHeight="1">
      <c r="A6" s="86" t="s">
        <v>13</v>
      </c>
      <c r="B6" s="86"/>
      <c r="C6" s="86"/>
      <c r="D6" s="86"/>
      <c r="E6" s="86"/>
      <c r="F6" s="86"/>
      <c r="G6" s="86"/>
    </row>
    <row r="8" ht="15">
      <c r="G8" s="2" t="s">
        <v>4</v>
      </c>
    </row>
    <row r="9" spans="1:7" ht="30" customHeight="1">
      <c r="A9" s="82" t="s">
        <v>0</v>
      </c>
      <c r="B9" s="82" t="s">
        <v>1</v>
      </c>
      <c r="C9" s="82" t="s">
        <v>3</v>
      </c>
      <c r="D9" s="83" t="s">
        <v>2</v>
      </c>
      <c r="E9" s="83"/>
      <c r="F9" s="83"/>
      <c r="G9" s="83"/>
    </row>
    <row r="10" spans="1:7" ht="30" customHeight="1">
      <c r="A10" s="82"/>
      <c r="B10" s="82"/>
      <c r="C10" s="82"/>
      <c r="D10" s="40">
        <v>2008</v>
      </c>
      <c r="E10" s="40">
        <v>2009</v>
      </c>
      <c r="F10" s="40">
        <v>2010</v>
      </c>
      <c r="G10" s="40">
        <v>2011</v>
      </c>
    </row>
    <row r="11" spans="1:7" ht="18" customHeight="1">
      <c r="A11" s="91" t="s">
        <v>5</v>
      </c>
      <c r="B11" s="3"/>
      <c r="C11" s="23">
        <f>SUM(C12:C14)</f>
        <v>13.68</v>
      </c>
      <c r="D11" s="23">
        <f>SUM(D12:D14)</f>
        <v>3.38</v>
      </c>
      <c r="E11" s="23">
        <f>SUM(E12:E14)</f>
        <v>3.4</v>
      </c>
      <c r="F11" s="23">
        <f>SUM(F12:F14)</f>
        <v>3.25</v>
      </c>
      <c r="G11" s="23">
        <f>SUM(G12:G14)</f>
        <v>3.65</v>
      </c>
    </row>
    <row r="12" spans="1:7" ht="122.25" customHeight="1">
      <c r="A12" s="92"/>
      <c r="B12" s="8" t="s">
        <v>14</v>
      </c>
      <c r="C12" s="9">
        <f>SUM(D12:G12)</f>
        <v>10</v>
      </c>
      <c r="D12" s="10">
        <v>2.4</v>
      </c>
      <c r="E12" s="10">
        <v>2.4</v>
      </c>
      <c r="F12" s="10">
        <v>2.4</v>
      </c>
      <c r="G12" s="10">
        <v>2.8</v>
      </c>
    </row>
    <row r="13" spans="1:7" ht="92.25" customHeight="1">
      <c r="A13" s="92"/>
      <c r="B13" s="4" t="s">
        <v>28</v>
      </c>
      <c r="C13" s="9">
        <f>SUM(D13:G13)</f>
        <v>2</v>
      </c>
      <c r="D13" s="24">
        <v>0.5</v>
      </c>
      <c r="E13" s="24">
        <v>0.5</v>
      </c>
      <c r="F13" s="24">
        <v>0.5</v>
      </c>
      <c r="G13" s="24">
        <v>0.5</v>
      </c>
    </row>
    <row r="14" spans="1:7" ht="47.25" customHeight="1">
      <c r="A14" s="93"/>
      <c r="B14" s="5" t="s">
        <v>15</v>
      </c>
      <c r="C14" s="6">
        <f>SUM(D14:G14)</f>
        <v>1.6800000000000002</v>
      </c>
      <c r="D14" s="7">
        <v>0.48</v>
      </c>
      <c r="E14" s="7">
        <v>0.5</v>
      </c>
      <c r="F14" s="7">
        <v>0.35</v>
      </c>
      <c r="G14" s="7">
        <v>0.35</v>
      </c>
    </row>
    <row r="15" spans="1:7" ht="30" customHeight="1">
      <c r="A15" s="89" t="s">
        <v>6</v>
      </c>
      <c r="B15" s="16"/>
      <c r="C15" s="29">
        <f>SUM(D15:G15)</f>
        <v>502</v>
      </c>
      <c r="D15" s="29">
        <f>D16</f>
        <v>103</v>
      </c>
      <c r="E15" s="29">
        <f>E16</f>
        <v>118</v>
      </c>
      <c r="F15" s="29">
        <f>F16</f>
        <v>133</v>
      </c>
      <c r="G15" s="29">
        <f>G16</f>
        <v>148</v>
      </c>
    </row>
    <row r="16" spans="1:7" ht="88.5" customHeight="1">
      <c r="A16" s="90"/>
      <c r="B16" s="28" t="s">
        <v>29</v>
      </c>
      <c r="C16" s="6">
        <f>SUM(D16:G16)</f>
        <v>502</v>
      </c>
      <c r="D16" s="6">
        <v>103</v>
      </c>
      <c r="E16" s="6">
        <v>118</v>
      </c>
      <c r="F16" s="6">
        <v>133</v>
      </c>
      <c r="G16" s="6">
        <v>148</v>
      </c>
    </row>
    <row r="17" spans="1:7" ht="15" customHeight="1">
      <c r="A17" s="91" t="s">
        <v>7</v>
      </c>
      <c r="B17" s="26"/>
      <c r="C17" s="27">
        <f>SUM(C18:C19)</f>
        <v>123.69999999999999</v>
      </c>
      <c r="D17" s="27">
        <f>SUM(D18:D19)</f>
        <v>83.3</v>
      </c>
      <c r="E17" s="27">
        <f>SUM(E18:E19)</f>
        <v>40.4</v>
      </c>
      <c r="F17" s="39">
        <f>SUM(F18:F19)</f>
        <v>0</v>
      </c>
      <c r="G17" s="39">
        <f>SUM(G18:G19)</f>
        <v>0</v>
      </c>
    </row>
    <row r="18" spans="1:7" ht="60">
      <c r="A18" s="92"/>
      <c r="B18" s="8" t="s">
        <v>30</v>
      </c>
      <c r="C18" s="32">
        <f>SUM(D18:G18)</f>
        <v>123.19999999999999</v>
      </c>
      <c r="D18" s="32">
        <v>82.8</v>
      </c>
      <c r="E18" s="32">
        <v>40.4</v>
      </c>
      <c r="F18" s="33">
        <v>0</v>
      </c>
      <c r="G18" s="33">
        <v>0</v>
      </c>
    </row>
    <row r="19" spans="1:7" ht="90" customHeight="1">
      <c r="A19" s="93"/>
      <c r="B19" s="25" t="s">
        <v>31</v>
      </c>
      <c r="C19" s="30">
        <f>SUM(D19:G19)</f>
        <v>0.5</v>
      </c>
      <c r="D19" s="30">
        <v>0.5</v>
      </c>
      <c r="E19" s="31">
        <v>0</v>
      </c>
      <c r="F19" s="31">
        <v>0</v>
      </c>
      <c r="G19" s="31">
        <v>0</v>
      </c>
    </row>
    <row r="20" spans="1:7" ht="15" customHeight="1">
      <c r="A20" s="91" t="s">
        <v>8</v>
      </c>
      <c r="B20" s="21"/>
      <c r="C20" s="22">
        <f>SUM(C21:C33)</f>
        <v>1444.427</v>
      </c>
      <c r="D20" s="22">
        <f>SUM(D21:D33)</f>
        <v>364.762</v>
      </c>
      <c r="E20" s="22">
        <f>SUM(E21:E33)</f>
        <v>364.065</v>
      </c>
      <c r="F20" s="22">
        <f>SUM(F21:F33)</f>
        <v>354.25</v>
      </c>
      <c r="G20" s="22">
        <f>SUM(G21:G33)</f>
        <v>361.35</v>
      </c>
    </row>
    <row r="21" spans="1:7" ht="18" customHeight="1">
      <c r="A21" s="92"/>
      <c r="B21" s="20" t="s">
        <v>16</v>
      </c>
      <c r="C21" s="17">
        <f>SUM(D21:G21)</f>
        <v>7</v>
      </c>
      <c r="D21" s="17">
        <v>1.75</v>
      </c>
      <c r="E21" s="17">
        <v>1.75</v>
      </c>
      <c r="F21" s="17">
        <v>1.75</v>
      </c>
      <c r="G21" s="17">
        <v>1.75</v>
      </c>
    </row>
    <row r="22" spans="1:7" ht="18" customHeight="1">
      <c r="A22" s="92"/>
      <c r="B22" s="15" t="s">
        <v>17</v>
      </c>
      <c r="C22" s="19">
        <f aca="true" t="shared" si="0" ref="C22:C33">SUM(D22:G22)</f>
        <v>144</v>
      </c>
      <c r="D22" s="36">
        <v>36</v>
      </c>
      <c r="E22" s="36">
        <v>36</v>
      </c>
      <c r="F22" s="36">
        <v>36</v>
      </c>
      <c r="G22" s="36">
        <v>36</v>
      </c>
    </row>
    <row r="23" spans="1:7" ht="30">
      <c r="A23" s="92"/>
      <c r="B23" s="12" t="s">
        <v>18</v>
      </c>
      <c r="C23" s="9">
        <f t="shared" si="0"/>
        <v>180</v>
      </c>
      <c r="D23" s="18">
        <v>45</v>
      </c>
      <c r="E23" s="18">
        <v>45</v>
      </c>
      <c r="F23" s="18">
        <v>45</v>
      </c>
      <c r="G23" s="18">
        <v>45</v>
      </c>
    </row>
    <row r="24" spans="1:7" ht="30">
      <c r="A24" s="92"/>
      <c r="B24" s="12" t="s">
        <v>19</v>
      </c>
      <c r="C24" s="9">
        <f t="shared" si="0"/>
        <v>10</v>
      </c>
      <c r="D24" s="10">
        <v>2.5</v>
      </c>
      <c r="E24" s="10">
        <v>2.5</v>
      </c>
      <c r="F24" s="10">
        <v>2.5</v>
      </c>
      <c r="G24" s="10">
        <v>2.5</v>
      </c>
    </row>
    <row r="25" spans="1:7" ht="30">
      <c r="A25" s="92"/>
      <c r="B25" s="12" t="s">
        <v>20</v>
      </c>
      <c r="C25" s="9">
        <f t="shared" si="0"/>
        <v>22.8</v>
      </c>
      <c r="D25" s="10">
        <v>5.7</v>
      </c>
      <c r="E25" s="10">
        <v>5.7</v>
      </c>
      <c r="F25" s="10">
        <v>5.7</v>
      </c>
      <c r="G25" s="10">
        <v>5.7</v>
      </c>
    </row>
    <row r="26" spans="1:7" ht="30">
      <c r="A26" s="92"/>
      <c r="B26" s="12" t="s">
        <v>21</v>
      </c>
      <c r="C26" s="9">
        <f t="shared" si="0"/>
        <v>7.6</v>
      </c>
      <c r="D26" s="10">
        <v>1.9</v>
      </c>
      <c r="E26" s="10">
        <v>1.9</v>
      </c>
      <c r="F26" s="10">
        <v>1.9</v>
      </c>
      <c r="G26" s="10">
        <v>1.9</v>
      </c>
    </row>
    <row r="27" spans="1:7" ht="60">
      <c r="A27" s="92"/>
      <c r="B27" s="13" t="s">
        <v>22</v>
      </c>
      <c r="C27" s="9">
        <f t="shared" si="0"/>
        <v>323.6</v>
      </c>
      <c r="D27" s="10">
        <v>57.6</v>
      </c>
      <c r="E27" s="10">
        <v>59.4</v>
      </c>
      <c r="F27" s="18">
        <v>59</v>
      </c>
      <c r="G27" s="10">
        <v>147.6</v>
      </c>
    </row>
    <row r="28" spans="1:7" ht="45">
      <c r="A28" s="92"/>
      <c r="B28" s="14" t="s">
        <v>23</v>
      </c>
      <c r="C28" s="9">
        <f t="shared" si="0"/>
        <v>7</v>
      </c>
      <c r="D28" s="10">
        <v>1.75</v>
      </c>
      <c r="E28" s="10">
        <v>1.75</v>
      </c>
      <c r="F28" s="10">
        <v>1.75</v>
      </c>
      <c r="G28" s="10">
        <v>1.75</v>
      </c>
    </row>
    <row r="29" spans="1:7" ht="48.75" customHeight="1">
      <c r="A29" s="92"/>
      <c r="B29" s="13" t="s">
        <v>24</v>
      </c>
      <c r="C29" s="9">
        <f t="shared" si="0"/>
        <v>241.89999999999998</v>
      </c>
      <c r="D29" s="10">
        <v>96.8</v>
      </c>
      <c r="E29" s="10">
        <v>72.6</v>
      </c>
      <c r="F29" s="10">
        <v>72.5</v>
      </c>
      <c r="G29" s="10">
        <v>0</v>
      </c>
    </row>
    <row r="30" spans="1:7" ht="45">
      <c r="A30" s="92"/>
      <c r="B30" s="13" t="s">
        <v>25</v>
      </c>
      <c r="C30" s="9">
        <f t="shared" si="0"/>
        <v>4.6</v>
      </c>
      <c r="D30" s="10">
        <v>1.15</v>
      </c>
      <c r="E30" s="10">
        <v>1.15</v>
      </c>
      <c r="F30" s="10">
        <v>1.15</v>
      </c>
      <c r="G30" s="10">
        <v>1.15</v>
      </c>
    </row>
    <row r="31" spans="1:7" ht="60">
      <c r="A31" s="92"/>
      <c r="B31" s="13" t="s">
        <v>26</v>
      </c>
      <c r="C31" s="9">
        <f t="shared" si="0"/>
        <v>37.227000000000004</v>
      </c>
      <c r="D31" s="10">
        <v>6.112</v>
      </c>
      <c r="E31" s="10">
        <v>8.115</v>
      </c>
      <c r="F31" s="10">
        <v>15</v>
      </c>
      <c r="G31" s="10">
        <v>8</v>
      </c>
    </row>
    <row r="32" spans="1:7" ht="60">
      <c r="A32" s="92"/>
      <c r="B32" s="13" t="s">
        <v>27</v>
      </c>
      <c r="C32" s="9">
        <f t="shared" si="0"/>
        <v>208.7</v>
      </c>
      <c r="D32" s="10">
        <v>68.5</v>
      </c>
      <c r="E32" s="10">
        <v>58.2</v>
      </c>
      <c r="F32" s="10">
        <v>42</v>
      </c>
      <c r="G32" s="10">
        <v>40</v>
      </c>
    </row>
    <row r="33" spans="1:7" ht="45">
      <c r="A33" s="93"/>
      <c r="B33" s="11" t="s">
        <v>33</v>
      </c>
      <c r="C33" s="9">
        <f t="shared" si="0"/>
        <v>250</v>
      </c>
      <c r="D33" s="37">
        <v>40</v>
      </c>
      <c r="E33" s="37">
        <v>70</v>
      </c>
      <c r="F33" s="37">
        <v>70</v>
      </c>
      <c r="G33" s="37">
        <v>70</v>
      </c>
    </row>
    <row r="34" spans="1:7" ht="15">
      <c r="A34" s="89" t="s">
        <v>9</v>
      </c>
      <c r="B34" s="35"/>
      <c r="C34" s="29">
        <f>SUM(C35)</f>
        <v>0.8999999999999999</v>
      </c>
      <c r="D34" s="29">
        <f>SUM(D35)</f>
        <v>0.3</v>
      </c>
      <c r="E34" s="29">
        <f>SUM(E35)</f>
        <v>0.2</v>
      </c>
      <c r="F34" s="29">
        <f>SUM(F35)</f>
        <v>0.2</v>
      </c>
      <c r="G34" s="29">
        <f>SUM(G35)</f>
        <v>0.2</v>
      </c>
    </row>
    <row r="35" spans="1:7" ht="60">
      <c r="A35" s="90"/>
      <c r="B35" s="34" t="s">
        <v>32</v>
      </c>
      <c r="C35" s="7">
        <f>SUM(D35:G35)</f>
        <v>0.8999999999999999</v>
      </c>
      <c r="D35" s="7">
        <v>0.3</v>
      </c>
      <c r="E35" s="7">
        <v>0.2</v>
      </c>
      <c r="F35" s="7">
        <v>0.2</v>
      </c>
      <c r="G35" s="7">
        <v>0.2</v>
      </c>
    </row>
    <row r="36" spans="1:7" ht="18" customHeight="1">
      <c r="A36" s="87" t="s">
        <v>35</v>
      </c>
      <c r="B36" s="88"/>
      <c r="C36" s="38">
        <f>SUM(D36:G36)</f>
        <v>2084.7070000000003</v>
      </c>
      <c r="D36" s="38">
        <f>D11+D15+D17+D20+D34</f>
        <v>554.742</v>
      </c>
      <c r="E36" s="38">
        <f>E11+E15+E17+E20+E34</f>
        <v>526.065</v>
      </c>
      <c r="F36" s="38">
        <f>F11+F15+F17+F20+F34</f>
        <v>490.7</v>
      </c>
      <c r="G36" s="38">
        <f>G11+G15+G17+G20+G34</f>
        <v>513.2</v>
      </c>
    </row>
  </sheetData>
  <mergeCells count="15">
    <mergeCell ref="A36:B36"/>
    <mergeCell ref="A34:A35"/>
    <mergeCell ref="A20:A33"/>
    <mergeCell ref="A11:A14"/>
    <mergeCell ref="A15:A16"/>
    <mergeCell ref="A17:A19"/>
    <mergeCell ref="D1:G1"/>
    <mergeCell ref="A9:A10"/>
    <mergeCell ref="B9:B10"/>
    <mergeCell ref="C9:C10"/>
    <mergeCell ref="D9:G9"/>
    <mergeCell ref="D2:G2"/>
    <mergeCell ref="A4:G4"/>
    <mergeCell ref="A5:G5"/>
    <mergeCell ref="A6:G6"/>
  </mergeCells>
  <printOptions/>
  <pageMargins left="0.75" right="0.75" top="1" bottom="1" header="0.5" footer="0.5"/>
  <pageSetup horizontalDpi="300" verticalDpi="300" orientation="landscape" paperSize="9" scale="97" r:id="rId1"/>
  <rowBreaks count="2" manualBreakCount="2">
    <brk id="14" max="255" man="1"/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pane ySplit="13" topLeftCell="BM35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24.140625" style="41" customWidth="1"/>
    <col min="2" max="2" width="39.28125" style="41" customWidth="1"/>
    <col min="3" max="3" width="17.7109375" style="42" customWidth="1"/>
    <col min="4" max="4" width="11.00390625" style="42" customWidth="1"/>
    <col min="5" max="5" width="11.140625" style="42" customWidth="1"/>
    <col min="6" max="6" width="11.28125" style="42" customWidth="1"/>
    <col min="7" max="7" width="10.57421875" style="42" customWidth="1"/>
    <col min="8" max="16384" width="9.140625" style="44" customWidth="1"/>
  </cols>
  <sheetData>
    <row r="1" spans="4:6" ht="15">
      <c r="D1" s="43"/>
      <c r="E1" s="43" t="s">
        <v>61</v>
      </c>
      <c r="F1" s="43"/>
    </row>
    <row r="2" ht="15">
      <c r="E2" s="42" t="s">
        <v>63</v>
      </c>
    </row>
    <row r="3" ht="15">
      <c r="D3" s="42" t="s">
        <v>64</v>
      </c>
    </row>
    <row r="5" spans="4:7" ht="15">
      <c r="D5" s="45"/>
      <c r="E5" s="46"/>
      <c r="F5" s="44"/>
      <c r="G5" s="44"/>
    </row>
    <row r="7" spans="1:7" ht="15">
      <c r="A7" s="101" t="s">
        <v>11</v>
      </c>
      <c r="B7" s="101"/>
      <c r="C7" s="101"/>
      <c r="D7" s="101"/>
      <c r="E7" s="101"/>
      <c r="F7" s="101"/>
      <c r="G7" s="101"/>
    </row>
    <row r="8" spans="1:7" ht="15.75">
      <c r="A8" s="102" t="s">
        <v>12</v>
      </c>
      <c r="B8" s="102"/>
      <c r="C8" s="102"/>
      <c r="D8" s="102"/>
      <c r="E8" s="102"/>
      <c r="F8" s="102"/>
      <c r="G8" s="102"/>
    </row>
    <row r="9" spans="1:7" ht="15" customHeight="1">
      <c r="A9" s="102" t="s">
        <v>36</v>
      </c>
      <c r="B9" s="102"/>
      <c r="C9" s="102"/>
      <c r="D9" s="102"/>
      <c r="E9" s="102"/>
      <c r="F9" s="102"/>
      <c r="G9" s="102"/>
    </row>
    <row r="11" ht="15">
      <c r="G11" s="42" t="s">
        <v>4</v>
      </c>
    </row>
    <row r="12" spans="1:7" ht="30" customHeight="1">
      <c r="A12" s="103" t="s">
        <v>0</v>
      </c>
      <c r="B12" s="103" t="s">
        <v>1</v>
      </c>
      <c r="C12" s="103" t="s">
        <v>3</v>
      </c>
      <c r="D12" s="104" t="s">
        <v>2</v>
      </c>
      <c r="E12" s="104"/>
      <c r="F12" s="104"/>
      <c r="G12" s="104"/>
    </row>
    <row r="13" spans="1:7" ht="30" customHeight="1">
      <c r="A13" s="103"/>
      <c r="B13" s="103"/>
      <c r="C13" s="103"/>
      <c r="D13" s="47">
        <v>2008</v>
      </c>
      <c r="E13" s="47">
        <v>2009</v>
      </c>
      <c r="F13" s="47">
        <v>2010</v>
      </c>
      <c r="G13" s="47">
        <v>2011</v>
      </c>
    </row>
    <row r="14" spans="1:7" ht="18" customHeight="1">
      <c r="A14" s="98" t="s">
        <v>37</v>
      </c>
      <c r="B14" s="48"/>
      <c r="C14" s="49">
        <f>SUM(C15:C17)</f>
        <v>13.68</v>
      </c>
      <c r="D14" s="49">
        <f>SUM(D15:D17)</f>
        <v>3.38</v>
      </c>
      <c r="E14" s="49">
        <f>SUM(E15:E17)</f>
        <v>3.4</v>
      </c>
      <c r="F14" s="49">
        <f>SUM(F15:F17)</f>
        <v>3.25</v>
      </c>
      <c r="G14" s="49">
        <f>SUM(G15:G17)</f>
        <v>3.65</v>
      </c>
    </row>
    <row r="15" spans="1:7" ht="122.25" customHeight="1">
      <c r="A15" s="99"/>
      <c r="B15" s="50" t="s">
        <v>46</v>
      </c>
      <c r="C15" s="51">
        <f>SUM(D15:G15)</f>
        <v>10</v>
      </c>
      <c r="D15" s="52">
        <v>2.4</v>
      </c>
      <c r="E15" s="52">
        <v>2.4</v>
      </c>
      <c r="F15" s="52">
        <v>2.4</v>
      </c>
      <c r="G15" s="52">
        <v>2.8</v>
      </c>
    </row>
    <row r="16" spans="1:7" ht="92.25" customHeight="1">
      <c r="A16" s="99"/>
      <c r="B16" s="53" t="s">
        <v>40</v>
      </c>
      <c r="C16" s="51">
        <f>SUM(D16:G16)</f>
        <v>2</v>
      </c>
      <c r="D16" s="54">
        <v>0.5</v>
      </c>
      <c r="E16" s="54">
        <v>0.5</v>
      </c>
      <c r="F16" s="54">
        <v>0.5</v>
      </c>
      <c r="G16" s="54">
        <v>0.5</v>
      </c>
    </row>
    <row r="17" spans="1:7" ht="47.25" customHeight="1">
      <c r="A17" s="100"/>
      <c r="B17" s="55" t="s">
        <v>47</v>
      </c>
      <c r="C17" s="56">
        <f>SUM(D17:G17)</f>
        <v>1.6800000000000002</v>
      </c>
      <c r="D17" s="57">
        <v>0.48</v>
      </c>
      <c r="E17" s="57">
        <v>0.5</v>
      </c>
      <c r="F17" s="57">
        <v>0.35</v>
      </c>
      <c r="G17" s="57">
        <v>0.35</v>
      </c>
    </row>
    <row r="18" spans="1:7" ht="30" customHeight="1">
      <c r="A18" s="96" t="s">
        <v>38</v>
      </c>
      <c r="B18" s="58"/>
      <c r="C18" s="59">
        <f>SUM(D18:G18)</f>
        <v>594.5</v>
      </c>
      <c r="D18" s="59">
        <f>D19</f>
        <v>128.1</v>
      </c>
      <c r="E18" s="59">
        <f>E19</f>
        <v>140.9</v>
      </c>
      <c r="F18" s="59">
        <f>F19</f>
        <v>155</v>
      </c>
      <c r="G18" s="59">
        <f>G19</f>
        <v>170.5</v>
      </c>
    </row>
    <row r="19" spans="1:7" ht="88.5" customHeight="1">
      <c r="A19" s="97"/>
      <c r="B19" s="60" t="s">
        <v>39</v>
      </c>
      <c r="C19" s="56">
        <f>SUM(D19:G19)</f>
        <v>594.5</v>
      </c>
      <c r="D19" s="56">
        <v>128.1</v>
      </c>
      <c r="E19" s="56">
        <v>140.9</v>
      </c>
      <c r="F19" s="56">
        <v>155</v>
      </c>
      <c r="G19" s="56">
        <v>170.5</v>
      </c>
    </row>
    <row r="20" spans="1:7" ht="15" customHeight="1">
      <c r="A20" s="98" t="s">
        <v>41</v>
      </c>
      <c r="B20" s="61"/>
      <c r="C20" s="62">
        <f>SUM(C21:C22)</f>
        <v>99.9</v>
      </c>
      <c r="D20" s="62">
        <f>SUM(D21:D22)</f>
        <v>64.7</v>
      </c>
      <c r="E20" s="62">
        <f>SUM(E21:E22)</f>
        <v>35.2</v>
      </c>
      <c r="F20" s="63">
        <f>SUM(F21:F22)</f>
        <v>0</v>
      </c>
      <c r="G20" s="63">
        <f>SUM(G21:G22)</f>
        <v>0</v>
      </c>
    </row>
    <row r="21" spans="1:7" ht="60">
      <c r="A21" s="99"/>
      <c r="B21" s="50" t="s">
        <v>42</v>
      </c>
      <c r="C21" s="52">
        <f>SUM(D21:G21)</f>
        <v>99.4</v>
      </c>
      <c r="D21" s="52">
        <v>64.2</v>
      </c>
      <c r="E21" s="52">
        <v>35.2</v>
      </c>
      <c r="F21" s="64">
        <v>0</v>
      </c>
      <c r="G21" s="64">
        <v>0</v>
      </c>
    </row>
    <row r="22" spans="1:7" ht="80.25" customHeight="1">
      <c r="A22" s="100"/>
      <c r="B22" s="65" t="s">
        <v>43</v>
      </c>
      <c r="C22" s="54">
        <f>SUM(D22:G22)</f>
        <v>0.5</v>
      </c>
      <c r="D22" s="54">
        <v>0.5</v>
      </c>
      <c r="E22" s="66">
        <v>0</v>
      </c>
      <c r="F22" s="66">
        <v>0</v>
      </c>
      <c r="G22" s="66">
        <v>0</v>
      </c>
    </row>
    <row r="23" spans="1:7" ht="15" customHeight="1">
      <c r="A23" s="98" t="s">
        <v>44</v>
      </c>
      <c r="B23" s="67"/>
      <c r="C23" s="68">
        <f>SUM(C24:C35)</f>
        <v>1179.1100000000001</v>
      </c>
      <c r="D23" s="68">
        <f>SUM(D24:D35)</f>
        <v>370.01000000000005</v>
      </c>
      <c r="E23" s="68">
        <f>SUM(E24:E35)</f>
        <v>373.94</v>
      </c>
      <c r="F23" s="68">
        <f>SUM(F24:F35)</f>
        <v>306.76000000000005</v>
      </c>
      <c r="G23" s="68">
        <f>SUM(G24:G35)</f>
        <v>128.4</v>
      </c>
    </row>
    <row r="24" spans="1:7" ht="18" customHeight="1">
      <c r="A24" s="99"/>
      <c r="B24" s="69" t="s">
        <v>45</v>
      </c>
      <c r="C24" s="70">
        <f aca="true" t="shared" si="0" ref="C24:C34">SUM(D24:G24)</f>
        <v>16.8</v>
      </c>
      <c r="D24" s="70">
        <v>12.4</v>
      </c>
      <c r="E24" s="70">
        <v>4.4</v>
      </c>
      <c r="F24" s="70">
        <v>0</v>
      </c>
      <c r="G24" s="70">
        <v>0</v>
      </c>
    </row>
    <row r="25" spans="1:7" ht="18" customHeight="1">
      <c r="A25" s="99"/>
      <c r="B25" s="71" t="s">
        <v>48</v>
      </c>
      <c r="C25" s="72">
        <f t="shared" si="0"/>
        <v>103.30000000000001</v>
      </c>
      <c r="D25" s="73">
        <v>25.6</v>
      </c>
      <c r="E25" s="73">
        <v>25.9</v>
      </c>
      <c r="F25" s="73">
        <v>25.9</v>
      </c>
      <c r="G25" s="73">
        <v>25.9</v>
      </c>
    </row>
    <row r="26" spans="1:7" ht="30" customHeight="1">
      <c r="A26" s="99"/>
      <c r="B26" s="74" t="s">
        <v>49</v>
      </c>
      <c r="C26" s="51">
        <f t="shared" si="0"/>
        <v>140</v>
      </c>
      <c r="D26" s="64">
        <v>35</v>
      </c>
      <c r="E26" s="64">
        <v>35</v>
      </c>
      <c r="F26" s="64">
        <v>35</v>
      </c>
      <c r="G26" s="64">
        <v>35</v>
      </c>
    </row>
    <row r="27" spans="1:7" ht="30">
      <c r="A27" s="99"/>
      <c r="B27" s="74" t="s">
        <v>50</v>
      </c>
      <c r="C27" s="51">
        <f t="shared" si="0"/>
        <v>10</v>
      </c>
      <c r="D27" s="52">
        <v>2.5</v>
      </c>
      <c r="E27" s="52">
        <v>2.5</v>
      </c>
      <c r="F27" s="52">
        <v>2.5</v>
      </c>
      <c r="G27" s="52">
        <v>2.5</v>
      </c>
    </row>
    <row r="28" spans="1:7" ht="30">
      <c r="A28" s="99"/>
      <c r="B28" s="74" t="s">
        <v>51</v>
      </c>
      <c r="C28" s="51">
        <f t="shared" si="0"/>
        <v>22.3</v>
      </c>
      <c r="D28" s="52">
        <v>6</v>
      </c>
      <c r="E28" s="52">
        <v>5.8</v>
      </c>
      <c r="F28" s="52">
        <v>8</v>
      </c>
      <c r="G28" s="52">
        <v>2.5</v>
      </c>
    </row>
    <row r="29" spans="1:7" ht="30">
      <c r="A29" s="99"/>
      <c r="B29" s="74" t="s">
        <v>52</v>
      </c>
      <c r="C29" s="51">
        <f t="shared" si="0"/>
        <v>7.6</v>
      </c>
      <c r="D29" s="52">
        <v>1.9</v>
      </c>
      <c r="E29" s="52">
        <v>1.9</v>
      </c>
      <c r="F29" s="52">
        <v>1.9</v>
      </c>
      <c r="G29" s="52">
        <v>1.9</v>
      </c>
    </row>
    <row r="30" spans="1:7" ht="75">
      <c r="A30" s="99"/>
      <c r="B30" s="50" t="s">
        <v>59</v>
      </c>
      <c r="C30" s="51">
        <f t="shared" si="0"/>
        <v>176</v>
      </c>
      <c r="D30" s="52">
        <v>57.6</v>
      </c>
      <c r="E30" s="52">
        <v>59.4</v>
      </c>
      <c r="F30" s="64">
        <v>59</v>
      </c>
      <c r="G30" s="52"/>
    </row>
    <row r="31" spans="1:7" ht="48.75" customHeight="1">
      <c r="A31" s="99"/>
      <c r="B31" s="50" t="s">
        <v>53</v>
      </c>
      <c r="C31" s="51">
        <f t="shared" si="0"/>
        <v>241.89999999999998</v>
      </c>
      <c r="D31" s="52">
        <v>96.8</v>
      </c>
      <c r="E31" s="52">
        <v>72.6</v>
      </c>
      <c r="F31" s="52">
        <v>72.5</v>
      </c>
      <c r="G31" s="52">
        <v>0</v>
      </c>
    </row>
    <row r="32" spans="1:7" ht="45">
      <c r="A32" s="99"/>
      <c r="B32" s="50" t="s">
        <v>54</v>
      </c>
      <c r="C32" s="51">
        <f t="shared" si="0"/>
        <v>47.3</v>
      </c>
      <c r="D32" s="52">
        <v>18.8</v>
      </c>
      <c r="E32" s="52">
        <v>14.7</v>
      </c>
      <c r="F32" s="52">
        <v>13.8</v>
      </c>
      <c r="G32" s="52">
        <v>0</v>
      </c>
    </row>
    <row r="33" spans="1:7" ht="60">
      <c r="A33" s="99"/>
      <c r="B33" s="50" t="s">
        <v>55</v>
      </c>
      <c r="C33" s="51">
        <f t="shared" si="0"/>
        <v>109.08000000000001</v>
      </c>
      <c r="D33" s="52">
        <v>50.74</v>
      </c>
      <c r="E33" s="52">
        <v>58.34</v>
      </c>
      <c r="F33" s="52">
        <v>0</v>
      </c>
      <c r="G33" s="52">
        <v>0</v>
      </c>
    </row>
    <row r="34" spans="1:7" ht="60">
      <c r="A34" s="99"/>
      <c r="B34" s="50" t="s">
        <v>56</v>
      </c>
      <c r="C34" s="51">
        <f t="shared" si="0"/>
        <v>91.33</v>
      </c>
      <c r="D34" s="52">
        <v>8.37</v>
      </c>
      <c r="E34" s="52">
        <v>42.1</v>
      </c>
      <c r="F34" s="52">
        <v>40.86</v>
      </c>
      <c r="G34" s="52">
        <v>0</v>
      </c>
    </row>
    <row r="35" spans="1:7" ht="75">
      <c r="A35" s="100"/>
      <c r="B35" s="75" t="s">
        <v>62</v>
      </c>
      <c r="C35" s="76">
        <v>213.5</v>
      </c>
      <c r="D35" s="66">
        <v>54.3</v>
      </c>
      <c r="E35" s="66">
        <v>51.3</v>
      </c>
      <c r="F35" s="66">
        <v>47.3</v>
      </c>
      <c r="G35" s="77">
        <v>60.6</v>
      </c>
    </row>
    <row r="36" spans="1:7" ht="15">
      <c r="A36" s="96" t="s">
        <v>57</v>
      </c>
      <c r="B36" s="78"/>
      <c r="C36" s="59">
        <f>SUM(C37)</f>
        <v>0.8999999999999999</v>
      </c>
      <c r="D36" s="59">
        <f>SUM(D37)</f>
        <v>0.3</v>
      </c>
      <c r="E36" s="59">
        <f>SUM(E37)</f>
        <v>0.2</v>
      </c>
      <c r="F36" s="59">
        <f>SUM(F37)</f>
        <v>0.2</v>
      </c>
      <c r="G36" s="59">
        <f>SUM(G37)</f>
        <v>0.2</v>
      </c>
    </row>
    <row r="37" spans="1:8" ht="95.25" customHeight="1">
      <c r="A37" s="97"/>
      <c r="B37" s="79" t="s">
        <v>58</v>
      </c>
      <c r="C37" s="57">
        <f>SUM(D37:G37)</f>
        <v>0.8999999999999999</v>
      </c>
      <c r="D37" s="57">
        <v>0.3</v>
      </c>
      <c r="E37" s="57">
        <v>0.2</v>
      </c>
      <c r="F37" s="57">
        <v>0.2</v>
      </c>
      <c r="G37" s="57">
        <v>0.2</v>
      </c>
      <c r="H37" s="44" t="s">
        <v>60</v>
      </c>
    </row>
    <row r="38" spans="1:7" ht="27" customHeight="1">
      <c r="A38" s="94" t="s">
        <v>35</v>
      </c>
      <c r="B38" s="95"/>
      <c r="C38" s="80">
        <f>SUM(D38:G38)</f>
        <v>1888.0900000000001</v>
      </c>
      <c r="D38" s="80">
        <f>D14+D18+D20+D23+D36</f>
        <v>566.49</v>
      </c>
      <c r="E38" s="80">
        <f>E14+E18+E20+E23+E36</f>
        <v>553.6400000000001</v>
      </c>
      <c r="F38" s="80">
        <f>F14+F18+F20+F23+F36</f>
        <v>465.21000000000004</v>
      </c>
      <c r="G38" s="80">
        <f>G14+G18+G20+G23+G36</f>
        <v>302.75</v>
      </c>
    </row>
  </sheetData>
  <mergeCells count="13">
    <mergeCell ref="A7:G7"/>
    <mergeCell ref="A8:G8"/>
    <mergeCell ref="A9:G9"/>
    <mergeCell ref="A12:A13"/>
    <mergeCell ref="B12:B13"/>
    <mergeCell ref="C12:C13"/>
    <mergeCell ref="D12:G12"/>
    <mergeCell ref="A38:B38"/>
    <mergeCell ref="A36:A37"/>
    <mergeCell ref="A23:A35"/>
    <mergeCell ref="A14:A17"/>
    <mergeCell ref="A18:A19"/>
    <mergeCell ref="A20:A22"/>
  </mergeCells>
  <printOptions/>
  <pageMargins left="0.984251968503937" right="0.5905511811023623" top="0.5905511811023623" bottom="0.5905511811023623" header="0.5118110236220472" footer="0.5118110236220472"/>
  <pageSetup fitToHeight="3" horizontalDpi="300" verticalDpi="300" orientation="landscape" paperSize="9" r:id="rId1"/>
  <headerFooter alignWithMargins="0">
    <oddHeader>&amp;R&amp;10&amp;P</oddHeader>
  </headerFooter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Баркова И. А.</dc:creator>
  <cp:keywords/>
  <dc:description/>
  <cp:lastModifiedBy>user</cp:lastModifiedBy>
  <cp:lastPrinted>2008-03-21T10:08:01Z</cp:lastPrinted>
  <dcterms:created xsi:type="dcterms:W3CDTF">2007-09-15T15:36:40Z</dcterms:created>
  <dcterms:modified xsi:type="dcterms:W3CDTF">2008-03-21T10:08:52Z</dcterms:modified>
  <cp:category/>
  <cp:version/>
  <cp:contentType/>
  <cp:contentStatus/>
</cp:coreProperties>
</file>